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240" windowHeight="8025"/>
  </bookViews>
  <sheets>
    <sheet name="Tulokset" sheetId="2" r:id="rId1"/>
    <sheet name="Taulukot" sheetId="3" r:id="rId2"/>
    <sheet name="Kelt + Pun" sheetId="4" r:id="rId3"/>
    <sheet name="Paras pelaaja" sheetId="5" r:id="rId4"/>
    <sheet name="Maalintekijät" sheetId="6" r:id="rId5"/>
    <sheet name="Palkitut pelaajat ja joukkueet" sheetId="7" r:id="rId6"/>
    <sheet name="Arvonta" sheetId="1" r:id="rId7"/>
    <sheet name="Taul1" sheetId="8" r:id="rId8"/>
  </sheets>
  <calcPr calcId="145621"/>
</workbook>
</file>

<file path=xl/calcChain.xml><?xml version="1.0" encoding="utf-8"?>
<calcChain xmlns="http://schemas.openxmlformats.org/spreadsheetml/2006/main">
  <c r="I28" i="3" l="1"/>
  <c r="I27" i="3"/>
  <c r="I21" i="3"/>
  <c r="I20" i="3"/>
  <c r="I19" i="3"/>
  <c r="E11" i="2" l="1"/>
  <c r="C11" i="2"/>
  <c r="C6" i="2"/>
  <c r="I14" i="3" l="1"/>
  <c r="I13" i="3"/>
  <c r="I12" i="3"/>
  <c r="I6" i="3"/>
  <c r="I5" i="3"/>
  <c r="I4" i="3" l="1"/>
  <c r="E23" i="2" l="1"/>
  <c r="C23" i="2"/>
  <c r="E22" i="2"/>
  <c r="C22" i="2"/>
  <c r="E18" i="2"/>
  <c r="C18" i="2"/>
  <c r="E16" i="2"/>
  <c r="C16" i="2"/>
  <c r="E14" i="2"/>
  <c r="C14" i="2"/>
  <c r="E13" i="2"/>
  <c r="C13" i="2"/>
  <c r="E9" i="2"/>
  <c r="C9" i="2"/>
  <c r="E7" i="2"/>
  <c r="C7" i="2"/>
  <c r="E6" i="2"/>
</calcChain>
</file>

<file path=xl/sharedStrings.xml><?xml version="1.0" encoding="utf-8"?>
<sst xmlns="http://schemas.openxmlformats.org/spreadsheetml/2006/main" count="441" uniqueCount="192">
  <si>
    <t>1 PÄIVÄ</t>
  </si>
  <si>
    <t>4 PÄIVÄ</t>
  </si>
  <si>
    <t>Pronssiottelu</t>
  </si>
  <si>
    <t>Peli alkaa</t>
  </si>
  <si>
    <t>Kenttä</t>
  </si>
  <si>
    <t xml:space="preserve"> - </t>
  </si>
  <si>
    <t>-</t>
  </si>
  <si>
    <t>Loppuottelu</t>
  </si>
  <si>
    <t>Kaartin jääkärirykmentti</t>
  </si>
  <si>
    <t>Uudenmaan prikaati</t>
  </si>
  <si>
    <t>Karjalan prikaati</t>
  </si>
  <si>
    <t>Porin prikaati</t>
  </si>
  <si>
    <t>Jääkäriprikaati</t>
  </si>
  <si>
    <t>Kainuun prikaati</t>
  </si>
  <si>
    <t>Rannikkoprikaati</t>
  </si>
  <si>
    <t>OTTELUT</t>
  </si>
  <si>
    <t xml:space="preserve"> -</t>
  </si>
  <si>
    <t>Voitot</t>
  </si>
  <si>
    <t>Tasapelit</t>
  </si>
  <si>
    <t>Tehdyt maalit</t>
  </si>
  <si>
    <t>Päästetyt maalit</t>
  </si>
  <si>
    <t>Maaliero</t>
  </si>
  <si>
    <t>Pisteet</t>
  </si>
  <si>
    <t>Joukkue</t>
  </si>
  <si>
    <t>Panssariprikaati</t>
  </si>
  <si>
    <t>Keltainen kortti</t>
  </si>
  <si>
    <t>Punainen kortti</t>
  </si>
  <si>
    <t>Paras pelaaja</t>
  </si>
  <si>
    <t>Pelit</t>
  </si>
  <si>
    <t>MAALINTEKIJÄT</t>
  </si>
  <si>
    <t>(suora punainen)</t>
  </si>
  <si>
    <t>,</t>
  </si>
  <si>
    <t>FAIR PLAY JOUKKUE</t>
  </si>
  <si>
    <t>Paras maalintekijä</t>
  </si>
  <si>
    <t>Paras maalivahti</t>
  </si>
  <si>
    <t>Turnauksen paras pelaaja</t>
  </si>
  <si>
    <t>ALKUSARJA</t>
  </si>
  <si>
    <t>Häviöt</t>
  </si>
  <si>
    <t>Tiistai 23.8</t>
  </si>
  <si>
    <t>0 - 0</t>
  </si>
  <si>
    <t>Karjalan lennosto</t>
  </si>
  <si>
    <t>Pyynnikin kenttä, tekonurmi</t>
  </si>
  <si>
    <t>Tiistai 23.8.</t>
  </si>
  <si>
    <t>Keskiviikko 24.8</t>
  </si>
  <si>
    <t>Maanpuolustuskorkeakoulu</t>
  </si>
  <si>
    <t>Ilmasotakoulu</t>
  </si>
  <si>
    <t>Lohko A</t>
  </si>
  <si>
    <t>Lohko B</t>
  </si>
  <si>
    <t>Lohko C</t>
  </si>
  <si>
    <t>Lohko D</t>
  </si>
  <si>
    <t>PELI</t>
  </si>
  <si>
    <t>Kauppi 1, tekonurmi</t>
  </si>
  <si>
    <t>Kauppi 7, tekonurmi</t>
  </si>
  <si>
    <t>Kauppi 2, tekonurmi</t>
  </si>
  <si>
    <t>PUOLIVÄLIERÄT</t>
  </si>
  <si>
    <t>3 PÄIVÄ Välierät</t>
  </si>
  <si>
    <t>2 PÄIVÄ puolivälierät</t>
  </si>
  <si>
    <t>Lohko A/1.</t>
  </si>
  <si>
    <t>Ottelu 11 / voittaja</t>
  </si>
  <si>
    <t>Ottelu 12 / voittaja</t>
  </si>
  <si>
    <t>Ottelu 13 / voittaja</t>
  </si>
  <si>
    <t>Lohko D/2.</t>
  </si>
  <si>
    <t>Lohko D/1.</t>
  </si>
  <si>
    <t>Lohko A/2.</t>
  </si>
  <si>
    <t>Lohko B/1.</t>
  </si>
  <si>
    <t>Lohko C/2.</t>
  </si>
  <si>
    <t>Lohko C/1.</t>
  </si>
  <si>
    <t>Lohko B/2.</t>
  </si>
  <si>
    <t>Ottelu 14 / voittaja</t>
  </si>
  <si>
    <t>VÄLIERÄT Torstai 25.8</t>
  </si>
  <si>
    <t>PRONSSIOTTELU Perjantai 26.8</t>
  </si>
  <si>
    <t>FINAALI Perjantai 26.8</t>
  </si>
  <si>
    <t>LOHKO A</t>
  </si>
  <si>
    <t>LOHKO B</t>
  </si>
  <si>
    <t>LOHKO C</t>
  </si>
  <si>
    <t>LOHKO D</t>
  </si>
  <si>
    <t>Erkki Esimerkki</t>
  </si>
  <si>
    <t>J-OS</t>
  </si>
  <si>
    <t>nimi suku</t>
  </si>
  <si>
    <t>Nimi Suku</t>
  </si>
  <si>
    <t xml:space="preserve">  1 - 1</t>
  </si>
  <si>
    <t>MPKK</t>
  </si>
  <si>
    <t>Laine Valtteri</t>
  </si>
  <si>
    <t>KAIPR</t>
  </si>
  <si>
    <t xml:space="preserve">  3 - 1</t>
  </si>
  <si>
    <t>Roukus Miro</t>
  </si>
  <si>
    <t>PORPR</t>
  </si>
  <si>
    <t>Riihimäki Valtteri</t>
  </si>
  <si>
    <t>ALAHUKKALA JOONA</t>
  </si>
  <si>
    <t>ERKKILÄ VILLE</t>
  </si>
  <si>
    <t>STARK MATIAS</t>
  </si>
  <si>
    <t>RPR</t>
  </si>
  <si>
    <t>KETONEN TOPI</t>
  </si>
  <si>
    <t>MÄKELÄ JOEL</t>
  </si>
  <si>
    <t>FILATOFF PATRICK</t>
  </si>
  <si>
    <t>PUPUTTI ILARI</t>
  </si>
  <si>
    <t>PSPR</t>
  </si>
  <si>
    <t>TIENSUU AMOS</t>
  </si>
  <si>
    <t>KAARTJR</t>
  </si>
  <si>
    <t>HAAPALA EETU</t>
  </si>
  <si>
    <t xml:space="preserve">  0 - 5</t>
  </si>
  <si>
    <t xml:space="preserve">  0 - 4</t>
  </si>
  <si>
    <t xml:space="preserve">AL-MUSAWI </t>
  </si>
  <si>
    <t>KARLSTO</t>
  </si>
  <si>
    <t>KARPR</t>
  </si>
  <si>
    <t>PAUKKERI TONI</t>
  </si>
  <si>
    <t>JUNG MILO</t>
  </si>
  <si>
    <t>RÄSÄNEN REETU</t>
  </si>
  <si>
    <t>INKEROINEN EETU</t>
  </si>
  <si>
    <t>TUOVINEN JERE</t>
  </si>
  <si>
    <t>NISSINEN  JOONAS</t>
  </si>
  <si>
    <t>NORDSTRÖM JUHO</t>
  </si>
  <si>
    <t>YACOOB RONIAS</t>
  </si>
  <si>
    <t>JUSSILA MATTI</t>
  </si>
  <si>
    <t>ABDI AGOUB</t>
  </si>
  <si>
    <t xml:space="preserve">  0 - 3</t>
  </si>
  <si>
    <t xml:space="preserve">  0 - 1</t>
  </si>
  <si>
    <t>VILJANEN TIMO</t>
  </si>
  <si>
    <t>UUDPR</t>
  </si>
  <si>
    <t>ÖSTERGÅRD MATHIAS</t>
  </si>
  <si>
    <t>NORI KONSTA</t>
  </si>
  <si>
    <t xml:space="preserve">  1 - 5</t>
  </si>
  <si>
    <t>NIMI</t>
  </si>
  <si>
    <t>NIINIMAA SAMPO</t>
  </si>
  <si>
    <t>VEINI TURO</t>
  </si>
  <si>
    <t>PIILI OLLI</t>
  </si>
  <si>
    <t>ILMASK</t>
  </si>
  <si>
    <t>LEPPÄNEN SAKU</t>
  </si>
  <si>
    <t>KÄNSÄLÄ LASSE</t>
  </si>
  <si>
    <t>LINTULA TOMMI</t>
  </si>
  <si>
    <t>JÄRVINEN IIRO</t>
  </si>
  <si>
    <t>SUHANTO EPPU</t>
  </si>
  <si>
    <t>JPR</t>
  </si>
  <si>
    <t>RIIHIMÄKI VALTTERI</t>
  </si>
  <si>
    <t>KOPONEN KIMMO</t>
  </si>
  <si>
    <t>0 - 1</t>
  </si>
  <si>
    <t>TUOMI MIKKO</t>
  </si>
  <si>
    <t>OKSANEN JAAKKO</t>
  </si>
  <si>
    <t xml:space="preserve">  1 - 2</t>
  </si>
  <si>
    <t>RAUTAMIES JOONA</t>
  </si>
  <si>
    <t>SOINI TONI</t>
  </si>
  <si>
    <t>KORHONEN ALEKSI</t>
  </si>
  <si>
    <t>TULOKSET MYÖS ILMAVOIMIEN INTERNET-SIVUILLA TAPAHTUMISSA</t>
  </si>
  <si>
    <t>http://ilmavoimat.fi/tapahtumat/2016-08-22/jalkapallon-sotilas-sm-kilpailut-tampereella-elokuussa-</t>
  </si>
  <si>
    <t xml:space="preserve">  5 - 3</t>
  </si>
  <si>
    <t xml:space="preserve">  1 - 3</t>
  </si>
  <si>
    <t>TYÖPPÖNEN ALEKSI</t>
  </si>
  <si>
    <t>OKSANEN JASO</t>
  </si>
  <si>
    <t>LEPPÄNEN UKKO-PEKK</t>
  </si>
  <si>
    <t>KUTJA JOONA</t>
  </si>
  <si>
    <t>SINTONEN SAMU</t>
  </si>
  <si>
    <t>RUOTSALAINEN HENRY</t>
  </si>
  <si>
    <t>LEPPÄNEN UKKO-PEKKA</t>
  </si>
  <si>
    <t>HÄRKÖNEN ARTTU</t>
  </si>
  <si>
    <t>LAMMI TEEMU</t>
  </si>
  <si>
    <t>JOKINEN PAAVO</t>
  </si>
  <si>
    <t>KARJALAINEN VERTTI</t>
  </si>
  <si>
    <t>JERNSTRÖM JOAR</t>
  </si>
  <si>
    <t>ÖSTERLUND CHRISTIAN</t>
  </si>
  <si>
    <t>NIVA OSKAR</t>
  </si>
  <si>
    <t>VAINIO ROOPE</t>
  </si>
  <si>
    <t xml:space="preserve">  2 - 1</t>
  </si>
  <si>
    <t xml:space="preserve">  2 - 0</t>
  </si>
  <si>
    <t>LAINE MIKKO-JUSSI</t>
  </si>
  <si>
    <t>TORKKELL OTTO</t>
  </si>
  <si>
    <t>POPR</t>
  </si>
  <si>
    <t>ROUKUS MIRO</t>
  </si>
  <si>
    <t>VUOHELAINEN JIMI-PEKKA</t>
  </si>
  <si>
    <t>IKONEN JUSSI</t>
  </si>
  <si>
    <t>NDUKA PHILIP</t>
  </si>
  <si>
    <t>KORPELA MIIKA</t>
  </si>
  <si>
    <t>HAIKONEN OTSO</t>
  </si>
  <si>
    <t>ESKELINEN TONI</t>
  </si>
  <si>
    <t>TIMONEN MARKO</t>
  </si>
  <si>
    <t>LOPPPUTULOS</t>
  </si>
  <si>
    <t>PUOLIAIKA</t>
  </si>
  <si>
    <t xml:space="preserve">  2 - 2, RP 10 - 9</t>
  </si>
  <si>
    <t xml:space="preserve"> 2 - 1</t>
  </si>
  <si>
    <t>MANNINEN SAMU</t>
  </si>
  <si>
    <t>JENKINS KRISTIAN</t>
  </si>
  <si>
    <t>FORSBLOM EMIL</t>
  </si>
  <si>
    <t>KARJALAN PRIKAATI</t>
  </si>
  <si>
    <t>PANSSARIPRIKAATI</t>
  </si>
  <si>
    <t>KARJALAN LENNOSTO</t>
  </si>
  <si>
    <t>MARTIKAINEN ELIAS</t>
  </si>
  <si>
    <t>KAARNA VALTTERI</t>
  </si>
  <si>
    <t>Järvinen Iiro / ILMASK</t>
  </si>
  <si>
    <t>Työppönen Aleksi / KAARTJR</t>
  </si>
  <si>
    <t>Jussila Matti / PSPR</t>
  </si>
  <si>
    <t>Räsänen Reetu / KARLSTO</t>
  </si>
  <si>
    <t>Vlasov Jussi / KARLSTO</t>
  </si>
  <si>
    <t>Jenkins Kristian / KAARTJR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</si>
</sst>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20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Border="1"/>
    <xf numFmtId="16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0" fontId="0" fillId="0" borderId="0" xfId="0" applyFill="1" applyBorder="1"/>
    <xf numFmtId="0" fontId="1" fillId="0" borderId="5" xfId="0" applyFont="1" applyBorder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/>
    <xf numFmtId="0" fontId="4" fillId="3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0" xfId="0" applyFont="1" applyFill="1"/>
    <xf numFmtId="0" fontId="0" fillId="3" borderId="0" xfId="0" applyFill="1" applyAlignment="1">
      <alignment horizontal="center"/>
    </xf>
    <xf numFmtId="20" fontId="0" fillId="3" borderId="0" xfId="0" applyNumberFormat="1" applyFill="1" applyAlignment="1">
      <alignment horizontal="left"/>
    </xf>
    <xf numFmtId="0" fontId="5" fillId="3" borderId="0" xfId="0" applyFont="1" applyFill="1" applyAlignment="1">
      <alignment horizontal="left"/>
    </xf>
    <xf numFmtId="16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Fill="1"/>
    <xf numFmtId="0" fontId="7" fillId="2" borderId="7" xfId="0" applyFont="1" applyFill="1" applyBorder="1"/>
    <xf numFmtId="0" fontId="0" fillId="2" borderId="7" xfId="0" applyFill="1" applyBorder="1"/>
    <xf numFmtId="0" fontId="0" fillId="4" borderId="7" xfId="0" applyFill="1" applyBorder="1"/>
    <xf numFmtId="0" fontId="0" fillId="0" borderId="7" xfId="0" applyBorder="1"/>
    <xf numFmtId="0" fontId="0" fillId="0" borderId="7" xfId="0" applyFill="1" applyBorder="1"/>
    <xf numFmtId="0" fontId="8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5" borderId="7" xfId="0" applyFill="1" applyBorder="1"/>
    <xf numFmtId="0" fontId="1" fillId="0" borderId="0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0" fillId="0" borderId="8" xfId="0" applyFill="1" applyBorder="1"/>
    <xf numFmtId="0" fontId="1" fillId="4" borderId="2" xfId="0" applyFont="1" applyFill="1" applyBorder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/>
    <xf numFmtId="0" fontId="1" fillId="4" borderId="1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11" xfId="0" applyFont="1" applyFill="1" applyBorder="1"/>
    <xf numFmtId="0" fontId="1" fillId="4" borderId="3" xfId="0" applyFont="1" applyFill="1" applyBorder="1" applyAlignment="1">
      <alignment horizontal="center"/>
    </xf>
    <xf numFmtId="0" fontId="0" fillId="6" borderId="7" xfId="0" applyFill="1" applyBorder="1"/>
    <xf numFmtId="0" fontId="0" fillId="0" borderId="0" xfId="0" applyNumberFormat="1"/>
    <xf numFmtId="0" fontId="10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7" xfId="0" quotePrefix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Normal="100" workbookViewId="0">
      <selection activeCell="F46" sqref="F46"/>
    </sheetView>
  </sheetViews>
  <sheetFormatPr defaultRowHeight="15" x14ac:dyDescent="0.25"/>
  <cols>
    <col min="2" max="2" width="11.85546875" style="7" customWidth="1"/>
    <col min="3" max="3" width="30" customWidth="1"/>
    <col min="4" max="4" width="4.5703125" customWidth="1"/>
    <col min="5" max="5" width="25" customWidth="1"/>
    <col min="6" max="6" width="13" style="8" customWidth="1"/>
    <col min="7" max="7" width="10.28515625" style="8" customWidth="1"/>
    <col min="8" max="8" width="12.7109375" bestFit="1" customWidth="1"/>
  </cols>
  <sheetData>
    <row r="1" spans="1:7" x14ac:dyDescent="0.25">
      <c r="B1" s="39"/>
    </row>
    <row r="2" spans="1:7" x14ac:dyDescent="0.25">
      <c r="B2" s="28"/>
      <c r="C2" s="9"/>
    </row>
    <row r="3" spans="1:7" x14ac:dyDescent="0.25">
      <c r="B3" s="28" t="s">
        <v>15</v>
      </c>
      <c r="C3" s="9" t="s">
        <v>36</v>
      </c>
      <c r="F3" s="73" t="s">
        <v>174</v>
      </c>
      <c r="G3" s="73" t="s">
        <v>175</v>
      </c>
    </row>
    <row r="4" spans="1:7" x14ac:dyDescent="0.25">
      <c r="A4" s="40"/>
      <c r="B4" s="41"/>
      <c r="C4" s="42" t="s">
        <v>38</v>
      </c>
      <c r="D4" s="40"/>
      <c r="E4" s="40"/>
      <c r="F4" s="43"/>
      <c r="G4" s="43"/>
    </row>
    <row r="5" spans="1:7" s="50" customFormat="1" x14ac:dyDescent="0.25">
      <c r="B5" s="48"/>
      <c r="C5" s="49"/>
      <c r="F5" s="47"/>
      <c r="G5" s="47"/>
    </row>
    <row r="6" spans="1:7" x14ac:dyDescent="0.25">
      <c r="A6" s="8">
        <v>1</v>
      </c>
      <c r="B6" s="13">
        <v>0.375</v>
      </c>
      <c r="C6" t="str">
        <f>+Arvonta!C12</f>
        <v>Kainuun prikaati</v>
      </c>
      <c r="D6" t="s">
        <v>16</v>
      </c>
      <c r="E6" t="str">
        <f>+Arvonta!E12</f>
        <v>Maanpuolustuskorkeakoulu</v>
      </c>
      <c r="F6" s="19" t="s">
        <v>80</v>
      </c>
      <c r="G6" s="8" t="s">
        <v>39</v>
      </c>
    </row>
    <row r="7" spans="1:7" x14ac:dyDescent="0.25">
      <c r="A7" s="8">
        <v>2</v>
      </c>
      <c r="B7" s="13">
        <v>0.375</v>
      </c>
      <c r="C7" t="str">
        <f>+Arvonta!C13</f>
        <v>Panssariprikaati</v>
      </c>
      <c r="D7" t="s">
        <v>16</v>
      </c>
      <c r="E7" t="str">
        <f>+Arvonta!E13</f>
        <v>Kaartin jääkärirykmentti</v>
      </c>
      <c r="F7" s="8" t="s">
        <v>80</v>
      </c>
      <c r="G7" s="8" t="s">
        <v>39</v>
      </c>
    </row>
    <row r="8" spans="1:7" x14ac:dyDescent="0.25">
      <c r="A8" s="8"/>
      <c r="B8" s="13"/>
      <c r="F8" s="19"/>
    </row>
    <row r="9" spans="1:7" x14ac:dyDescent="0.25">
      <c r="A9" s="8">
        <v>3</v>
      </c>
      <c r="B9" s="13">
        <v>0.41666666666666669</v>
      </c>
      <c r="C9" t="str">
        <f>+Arvonta!C15</f>
        <v>Porin prikaati</v>
      </c>
      <c r="D9" t="s">
        <v>16</v>
      </c>
      <c r="E9" t="str">
        <f>+Arvonta!E15</f>
        <v>Rannikkoprikaati</v>
      </c>
      <c r="F9" s="8" t="s">
        <v>84</v>
      </c>
      <c r="G9" s="8" t="s">
        <v>39</v>
      </c>
    </row>
    <row r="10" spans="1:7" x14ac:dyDescent="0.25">
      <c r="A10" s="8"/>
      <c r="B10" s="13"/>
    </row>
    <row r="11" spans="1:7" x14ac:dyDescent="0.25">
      <c r="A11" s="8">
        <v>4</v>
      </c>
      <c r="B11" s="13">
        <v>0.4375</v>
      </c>
      <c r="C11" t="str">
        <f>+Arvonta!C17</f>
        <v>Karjalan prikaati</v>
      </c>
      <c r="D11" t="s">
        <v>16</v>
      </c>
      <c r="E11" t="str">
        <f>+Arvonta!E17</f>
        <v>Karjalan lennosto</v>
      </c>
      <c r="F11" s="8" t="s">
        <v>100</v>
      </c>
      <c r="G11" s="8" t="s">
        <v>101</v>
      </c>
    </row>
    <row r="12" spans="1:7" x14ac:dyDescent="0.25">
      <c r="A12" s="8"/>
      <c r="B12" s="13"/>
    </row>
    <row r="13" spans="1:7" x14ac:dyDescent="0.25">
      <c r="A13" s="8">
        <v>5</v>
      </c>
      <c r="B13" s="13">
        <v>0.54166666666666663</v>
      </c>
      <c r="C13" t="str">
        <f>+Arvonta!C19</f>
        <v>Maanpuolustuskorkeakoulu</v>
      </c>
      <c r="D13" t="s">
        <v>16</v>
      </c>
      <c r="E13" t="str">
        <f>+Arvonta!E19</f>
        <v>Ilmasotakoulu</v>
      </c>
      <c r="F13" s="8" t="s">
        <v>121</v>
      </c>
      <c r="G13" s="8" t="s">
        <v>80</v>
      </c>
    </row>
    <row r="14" spans="1:7" x14ac:dyDescent="0.25">
      <c r="A14" s="8">
        <v>6</v>
      </c>
      <c r="B14" s="13">
        <v>0.54166666666666663</v>
      </c>
      <c r="C14" t="str">
        <f>+Arvonta!C20</f>
        <v>Uudenmaan prikaati</v>
      </c>
      <c r="D14" t="s">
        <v>16</v>
      </c>
      <c r="E14" t="str">
        <f>+Arvonta!E20</f>
        <v>Panssariprikaati</v>
      </c>
      <c r="F14" s="8" t="s">
        <v>115</v>
      </c>
      <c r="G14" s="8" t="s">
        <v>116</v>
      </c>
    </row>
    <row r="15" spans="1:7" x14ac:dyDescent="0.25">
      <c r="A15" s="8"/>
      <c r="B15" s="13"/>
    </row>
    <row r="16" spans="1:7" x14ac:dyDescent="0.25">
      <c r="A16" s="8">
        <v>7</v>
      </c>
      <c r="B16" s="13">
        <v>0.58333333333333337</v>
      </c>
      <c r="C16" t="str">
        <f>+Arvonta!C22</f>
        <v>Jääkäriprikaati</v>
      </c>
      <c r="D16" t="s">
        <v>16</v>
      </c>
      <c r="E16" t="str">
        <f>+Arvonta!E22</f>
        <v>Porin prikaati</v>
      </c>
      <c r="F16" s="8" t="s">
        <v>135</v>
      </c>
      <c r="G16" s="8" t="s">
        <v>116</v>
      </c>
    </row>
    <row r="17" spans="1:7" x14ac:dyDescent="0.25">
      <c r="A17" s="8"/>
    </row>
    <row r="18" spans="1:7" x14ac:dyDescent="0.25">
      <c r="A18" s="8">
        <v>8</v>
      </c>
      <c r="B18" s="13">
        <v>0.6875</v>
      </c>
      <c r="C18" t="str">
        <f>+Arvonta!C24</f>
        <v>Ilmasotakoulu</v>
      </c>
      <c r="D18" t="s">
        <v>16</v>
      </c>
      <c r="E18" t="str">
        <f>+Arvonta!E24</f>
        <v>Kainuun prikaati</v>
      </c>
      <c r="F18" s="8" t="s">
        <v>138</v>
      </c>
      <c r="G18" s="8" t="s">
        <v>116</v>
      </c>
    </row>
    <row r="19" spans="1:7" x14ac:dyDescent="0.25">
      <c r="A19" s="8"/>
    </row>
    <row r="20" spans="1:7" x14ac:dyDescent="0.25">
      <c r="A20" s="43"/>
      <c r="B20" s="41"/>
      <c r="C20" s="42" t="s">
        <v>43</v>
      </c>
      <c r="D20" s="40"/>
      <c r="E20" s="40"/>
      <c r="F20" s="43"/>
      <c r="G20" s="43"/>
    </row>
    <row r="21" spans="1:7" x14ac:dyDescent="0.25">
      <c r="A21" s="47"/>
      <c r="B21" s="48"/>
      <c r="C21" s="49"/>
      <c r="D21" s="50"/>
      <c r="E21" s="50"/>
      <c r="F21" s="47"/>
      <c r="G21" s="47"/>
    </row>
    <row r="22" spans="1:7" x14ac:dyDescent="0.25">
      <c r="A22" s="8">
        <v>9</v>
      </c>
      <c r="B22" s="13">
        <v>0.375</v>
      </c>
      <c r="C22" t="str">
        <f>+Arvonta!C28</f>
        <v>Kaartin jääkärirykmentti</v>
      </c>
      <c r="D22" t="s">
        <v>16</v>
      </c>
      <c r="E22" t="str">
        <f>+Arvonta!E28</f>
        <v>Uudenmaan prikaati</v>
      </c>
      <c r="F22" s="8" t="s">
        <v>144</v>
      </c>
      <c r="G22" s="8" t="s">
        <v>80</v>
      </c>
    </row>
    <row r="23" spans="1:7" x14ac:dyDescent="0.25">
      <c r="A23" s="8">
        <v>10</v>
      </c>
      <c r="B23" s="13">
        <v>0.375</v>
      </c>
      <c r="C23" t="str">
        <f>+Arvonta!C29</f>
        <v>Rannikkoprikaati</v>
      </c>
      <c r="D23" t="s">
        <v>16</v>
      </c>
      <c r="E23" t="str">
        <f>+Arvonta!E29</f>
        <v>Jääkäriprikaati</v>
      </c>
      <c r="F23" s="8" t="s">
        <v>145</v>
      </c>
      <c r="G23" s="8" t="s">
        <v>138</v>
      </c>
    </row>
    <row r="24" spans="1:7" x14ac:dyDescent="0.25">
      <c r="A24" s="8"/>
      <c r="B24" s="13"/>
      <c r="F24" s="19"/>
    </row>
    <row r="25" spans="1:7" x14ac:dyDescent="0.25">
      <c r="A25" s="43"/>
      <c r="B25" s="44"/>
      <c r="C25" s="42" t="s">
        <v>54</v>
      </c>
      <c r="D25" s="40"/>
      <c r="E25" s="40"/>
      <c r="F25" s="46"/>
      <c r="G25" s="43"/>
    </row>
    <row r="26" spans="1:7" x14ac:dyDescent="0.25">
      <c r="A26" s="8"/>
      <c r="B26" s="13"/>
      <c r="C26" s="9"/>
      <c r="F26" s="19"/>
    </row>
    <row r="27" spans="1:7" x14ac:dyDescent="0.25">
      <c r="A27" s="8">
        <v>11</v>
      </c>
      <c r="B27" s="13">
        <v>0.54166666666666663</v>
      </c>
      <c r="C27" t="s">
        <v>13</v>
      </c>
      <c r="D27" t="s">
        <v>16</v>
      </c>
      <c r="E27" t="s">
        <v>8</v>
      </c>
      <c r="F27" s="8" t="s">
        <v>116</v>
      </c>
      <c r="G27" s="8" t="s">
        <v>116</v>
      </c>
    </row>
    <row r="28" spans="1:7" x14ac:dyDescent="0.25">
      <c r="A28" s="8"/>
    </row>
    <row r="29" spans="1:7" x14ac:dyDescent="0.25">
      <c r="A29" s="8">
        <v>12</v>
      </c>
      <c r="B29" s="13">
        <v>0.54166666666666663</v>
      </c>
      <c r="C29" t="s">
        <v>24</v>
      </c>
      <c r="D29" t="s">
        <v>16</v>
      </c>
      <c r="E29" t="s">
        <v>45</v>
      </c>
      <c r="F29" s="8" t="s">
        <v>161</v>
      </c>
      <c r="G29" s="8" t="s">
        <v>162</v>
      </c>
    </row>
    <row r="30" spans="1:7" x14ac:dyDescent="0.25">
      <c r="A30" s="8"/>
      <c r="B30" s="13"/>
    </row>
    <row r="31" spans="1:7" x14ac:dyDescent="0.25">
      <c r="A31" s="8">
        <v>13</v>
      </c>
      <c r="B31" s="13">
        <v>0.60416666666666663</v>
      </c>
      <c r="C31" t="s">
        <v>11</v>
      </c>
      <c r="D31" t="s">
        <v>16</v>
      </c>
      <c r="E31" t="s">
        <v>10</v>
      </c>
      <c r="F31" s="8" t="s">
        <v>116</v>
      </c>
      <c r="G31" s="8" t="s">
        <v>116</v>
      </c>
    </row>
    <row r="32" spans="1:7" x14ac:dyDescent="0.25">
      <c r="A32" s="8"/>
    </row>
    <row r="33" spans="1:7" x14ac:dyDescent="0.25">
      <c r="A33" s="8">
        <v>14</v>
      </c>
      <c r="B33" s="13">
        <v>0.66666666666666663</v>
      </c>
      <c r="C33" t="s">
        <v>40</v>
      </c>
      <c r="D33" t="s">
        <v>16</v>
      </c>
      <c r="E33" t="s">
        <v>12</v>
      </c>
      <c r="F33" s="8" t="s">
        <v>162</v>
      </c>
      <c r="G33" s="8" t="s">
        <v>39</v>
      </c>
    </row>
    <row r="34" spans="1:7" x14ac:dyDescent="0.25">
      <c r="A34" s="8"/>
    </row>
    <row r="35" spans="1:7" x14ac:dyDescent="0.25">
      <c r="A35" s="43"/>
      <c r="B35" s="44"/>
      <c r="C35" s="45" t="s">
        <v>69</v>
      </c>
      <c r="D35" s="40"/>
      <c r="E35" s="40"/>
      <c r="F35" s="43"/>
      <c r="G35" s="43"/>
    </row>
    <row r="36" spans="1:7" x14ac:dyDescent="0.25">
      <c r="A36" s="8"/>
      <c r="B36" s="13"/>
      <c r="C36" s="7"/>
    </row>
    <row r="37" spans="1:7" x14ac:dyDescent="0.25">
      <c r="A37" s="8">
        <v>15</v>
      </c>
      <c r="B37" s="13">
        <v>0.41666666666666669</v>
      </c>
      <c r="C37" t="s">
        <v>8</v>
      </c>
      <c r="D37" t="s">
        <v>16</v>
      </c>
      <c r="E37" t="s">
        <v>10</v>
      </c>
      <c r="F37" s="8" t="s">
        <v>176</v>
      </c>
      <c r="G37" s="8" t="s">
        <v>177</v>
      </c>
    </row>
    <row r="38" spans="1:7" x14ac:dyDescent="0.25">
      <c r="A38" s="8">
        <v>16</v>
      </c>
      <c r="B38" s="13">
        <v>0.54166666666666663</v>
      </c>
      <c r="C38" t="s">
        <v>24</v>
      </c>
      <c r="D38" t="s">
        <v>16</v>
      </c>
      <c r="E38" s="72" t="s">
        <v>40</v>
      </c>
      <c r="F38" s="8" t="s">
        <v>121</v>
      </c>
      <c r="G38" s="8" t="s">
        <v>138</v>
      </c>
    </row>
    <row r="39" spans="1:7" x14ac:dyDescent="0.25">
      <c r="A39" s="8"/>
      <c r="C39" s="7"/>
    </row>
    <row r="40" spans="1:7" x14ac:dyDescent="0.25">
      <c r="A40" s="43"/>
      <c r="B40" s="44"/>
      <c r="C40" s="42" t="s">
        <v>70</v>
      </c>
      <c r="D40" s="40"/>
      <c r="E40" s="41"/>
      <c r="F40" s="43"/>
      <c r="G40" s="43"/>
    </row>
    <row r="41" spans="1:7" x14ac:dyDescent="0.25">
      <c r="A41" s="8"/>
      <c r="B41" s="13"/>
      <c r="C41" s="7"/>
    </row>
    <row r="42" spans="1:7" x14ac:dyDescent="0.25">
      <c r="A42" s="8">
        <v>17</v>
      </c>
      <c r="B42" s="13">
        <v>0.375</v>
      </c>
      <c r="C42" t="s">
        <v>181</v>
      </c>
      <c r="D42" t="s">
        <v>16</v>
      </c>
      <c r="E42" s="7" t="s">
        <v>182</v>
      </c>
      <c r="F42" s="8" t="s">
        <v>161</v>
      </c>
      <c r="G42" s="8" t="s">
        <v>39</v>
      </c>
    </row>
    <row r="43" spans="1:7" x14ac:dyDescent="0.25">
      <c r="A43" s="8"/>
      <c r="B43" s="13"/>
      <c r="E43" s="7"/>
    </row>
    <row r="44" spans="1:7" x14ac:dyDescent="0.25">
      <c r="A44" s="43"/>
      <c r="B44" s="44"/>
      <c r="C44" s="45" t="s">
        <v>71</v>
      </c>
      <c r="D44" s="40"/>
      <c r="E44" s="40"/>
      <c r="F44" s="43"/>
      <c r="G44" s="43"/>
    </row>
    <row r="45" spans="1:7" x14ac:dyDescent="0.25">
      <c r="A45" s="8"/>
    </row>
    <row r="46" spans="1:7" x14ac:dyDescent="0.25">
      <c r="A46" s="8">
        <v>18</v>
      </c>
      <c r="B46" s="13">
        <v>0.45833333333333331</v>
      </c>
      <c r="C46" s="7" t="s">
        <v>98</v>
      </c>
      <c r="D46" t="s">
        <v>16</v>
      </c>
      <c r="E46" t="s">
        <v>183</v>
      </c>
      <c r="F46" s="8" t="s">
        <v>162</v>
      </c>
      <c r="G46" s="8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showGridLines="0" zoomScale="120" zoomScaleNormal="120" workbookViewId="0">
      <selection activeCell="D38" sqref="D38"/>
    </sheetView>
  </sheetViews>
  <sheetFormatPr defaultRowHeight="15" x14ac:dyDescent="0.25"/>
  <cols>
    <col min="1" max="1" width="5.5703125" customWidth="1"/>
    <col min="2" max="2" width="26.5703125" bestFit="1" customWidth="1"/>
    <col min="3" max="3" width="5.140625" style="8" bestFit="1" customWidth="1"/>
    <col min="4" max="4" width="6.5703125" style="8" bestFit="1" customWidth="1"/>
    <col min="5" max="5" width="9" style="8" bestFit="1" customWidth="1"/>
    <col min="6" max="6" width="6.7109375" style="8" bestFit="1" customWidth="1"/>
    <col min="7" max="7" width="13.28515625" style="8" bestFit="1" customWidth="1"/>
    <col min="8" max="8" width="15.42578125" style="8" bestFit="1" customWidth="1"/>
    <col min="9" max="9" width="8.85546875" style="8" bestFit="1" customWidth="1"/>
    <col min="10" max="10" width="7.28515625" style="8" bestFit="1" customWidth="1"/>
  </cols>
  <sheetData>
    <row r="1" spans="2:10" x14ac:dyDescent="0.25">
      <c r="B1" s="9" t="s">
        <v>72</v>
      </c>
      <c r="C1" s="15"/>
    </row>
    <row r="2" spans="2:10" x14ac:dyDescent="0.25">
      <c r="B2" s="10" t="s">
        <v>23</v>
      </c>
      <c r="C2" s="11" t="s">
        <v>28</v>
      </c>
      <c r="D2" s="11" t="s">
        <v>17</v>
      </c>
      <c r="E2" s="11" t="s">
        <v>18</v>
      </c>
      <c r="F2" s="11" t="s">
        <v>37</v>
      </c>
      <c r="G2" s="11" t="s">
        <v>19</v>
      </c>
      <c r="H2" s="11" t="s">
        <v>20</v>
      </c>
      <c r="I2" s="11" t="s">
        <v>21</v>
      </c>
      <c r="J2" s="11" t="s">
        <v>22</v>
      </c>
    </row>
    <row r="4" spans="2:10" x14ac:dyDescent="0.25">
      <c r="B4" s="5" t="s">
        <v>13</v>
      </c>
      <c r="C4" s="2">
        <v>2</v>
      </c>
      <c r="D4" s="2">
        <v>1</v>
      </c>
      <c r="E4" s="2">
        <v>1</v>
      </c>
      <c r="F4" s="2">
        <v>0</v>
      </c>
      <c r="G4" s="2">
        <v>3</v>
      </c>
      <c r="H4" s="2">
        <v>2</v>
      </c>
      <c r="I4" s="2">
        <f>+G4-H4</f>
        <v>1</v>
      </c>
      <c r="J4" s="2">
        <v>4</v>
      </c>
    </row>
    <row r="5" spans="2:10" x14ac:dyDescent="0.25">
      <c r="B5" s="5" t="s">
        <v>45</v>
      </c>
      <c r="C5" s="2">
        <v>2</v>
      </c>
      <c r="D5" s="2">
        <v>1</v>
      </c>
      <c r="E5" s="2">
        <v>0</v>
      </c>
      <c r="F5" s="2">
        <v>1</v>
      </c>
      <c r="G5" s="2">
        <v>6</v>
      </c>
      <c r="H5" s="2">
        <v>3</v>
      </c>
      <c r="I5" s="2">
        <f>+G5-H5</f>
        <v>3</v>
      </c>
      <c r="J5" s="2">
        <v>3</v>
      </c>
    </row>
    <row r="6" spans="2:10" x14ac:dyDescent="0.25">
      <c r="B6" s="5" t="s">
        <v>44</v>
      </c>
      <c r="C6" s="2">
        <v>2</v>
      </c>
      <c r="D6" s="2">
        <v>0</v>
      </c>
      <c r="E6" s="2">
        <v>1</v>
      </c>
      <c r="F6" s="2">
        <v>1</v>
      </c>
      <c r="G6" s="2">
        <v>2</v>
      </c>
      <c r="H6" s="2">
        <v>6</v>
      </c>
      <c r="I6" s="2">
        <f t="shared" ref="I6" si="0">+G6-H6</f>
        <v>-4</v>
      </c>
      <c r="J6" s="2">
        <v>1</v>
      </c>
    </row>
    <row r="9" spans="2:10" x14ac:dyDescent="0.25">
      <c r="B9" s="9" t="s">
        <v>73</v>
      </c>
      <c r="C9" s="15"/>
    </row>
    <row r="10" spans="2:10" x14ac:dyDescent="0.25">
      <c r="B10" s="10" t="s">
        <v>23</v>
      </c>
      <c r="C10" s="11" t="s">
        <v>28</v>
      </c>
      <c r="D10" s="11" t="s">
        <v>17</v>
      </c>
      <c r="E10" s="11" t="s">
        <v>18</v>
      </c>
      <c r="F10" s="11" t="s">
        <v>37</v>
      </c>
      <c r="G10" s="11" t="s">
        <v>19</v>
      </c>
      <c r="H10" s="11" t="s">
        <v>20</v>
      </c>
      <c r="I10" s="11" t="s">
        <v>21</v>
      </c>
      <c r="J10" s="11" t="s">
        <v>22</v>
      </c>
    </row>
    <row r="12" spans="2:10" x14ac:dyDescent="0.25">
      <c r="B12" s="5" t="s">
        <v>24</v>
      </c>
      <c r="C12" s="2">
        <v>2</v>
      </c>
      <c r="D12" s="2">
        <v>1</v>
      </c>
      <c r="E12" s="2">
        <v>1</v>
      </c>
      <c r="F12" s="2">
        <v>0</v>
      </c>
      <c r="G12" s="2">
        <v>4</v>
      </c>
      <c r="H12" s="2">
        <v>1</v>
      </c>
      <c r="I12" s="2">
        <f t="shared" ref="I12:I14" si="1">+G12-H12</f>
        <v>3</v>
      </c>
      <c r="J12" s="2">
        <v>4</v>
      </c>
    </row>
    <row r="13" spans="2:10" x14ac:dyDescent="0.25">
      <c r="B13" s="5" t="s">
        <v>8</v>
      </c>
      <c r="C13" s="2">
        <v>2</v>
      </c>
      <c r="D13" s="2">
        <v>1</v>
      </c>
      <c r="E13" s="2">
        <v>1</v>
      </c>
      <c r="F13" s="2">
        <v>0</v>
      </c>
      <c r="G13" s="2">
        <v>6</v>
      </c>
      <c r="H13" s="2">
        <v>4</v>
      </c>
      <c r="I13" s="2">
        <f t="shared" si="1"/>
        <v>2</v>
      </c>
      <c r="J13" s="2">
        <v>4</v>
      </c>
    </row>
    <row r="14" spans="2:10" x14ac:dyDescent="0.25">
      <c r="B14" s="5" t="s">
        <v>9</v>
      </c>
      <c r="C14" s="2">
        <v>2</v>
      </c>
      <c r="D14" s="2">
        <v>0</v>
      </c>
      <c r="E14" s="2">
        <v>0</v>
      </c>
      <c r="F14" s="2">
        <v>2</v>
      </c>
      <c r="G14" s="2">
        <v>3</v>
      </c>
      <c r="H14" s="2">
        <v>8</v>
      </c>
      <c r="I14" s="2">
        <f t="shared" si="1"/>
        <v>-5</v>
      </c>
      <c r="J14" s="2">
        <v>0</v>
      </c>
    </row>
    <row r="16" spans="2:10" x14ac:dyDescent="0.25">
      <c r="B16" s="9" t="s">
        <v>74</v>
      </c>
      <c r="C16" s="15"/>
    </row>
    <row r="17" spans="2:10" x14ac:dyDescent="0.25">
      <c r="B17" s="10" t="s">
        <v>23</v>
      </c>
      <c r="C17" s="11" t="s">
        <v>28</v>
      </c>
      <c r="D17" s="11" t="s">
        <v>17</v>
      </c>
      <c r="E17" s="11" t="s">
        <v>18</v>
      </c>
      <c r="F17" s="11" t="s">
        <v>37</v>
      </c>
      <c r="G17" s="11" t="s">
        <v>19</v>
      </c>
      <c r="H17" s="11" t="s">
        <v>20</v>
      </c>
      <c r="I17" s="11" t="s">
        <v>21</v>
      </c>
      <c r="J17" s="11" t="s">
        <v>22</v>
      </c>
    </row>
    <row r="19" spans="2:10" x14ac:dyDescent="0.25">
      <c r="B19" s="5" t="s">
        <v>11</v>
      </c>
      <c r="C19" s="2">
        <v>2</v>
      </c>
      <c r="D19" s="2">
        <v>2</v>
      </c>
      <c r="E19" s="2">
        <v>0</v>
      </c>
      <c r="F19" s="2">
        <v>0</v>
      </c>
      <c r="G19" s="2">
        <v>4</v>
      </c>
      <c r="H19" s="2">
        <v>1</v>
      </c>
      <c r="I19" s="2">
        <f>+G19-H19</f>
        <v>3</v>
      </c>
      <c r="J19" s="2">
        <v>6</v>
      </c>
    </row>
    <row r="20" spans="2:10" x14ac:dyDescent="0.25">
      <c r="B20" s="5" t="s">
        <v>14</v>
      </c>
      <c r="C20" s="2">
        <v>2</v>
      </c>
      <c r="D20" s="2">
        <v>0</v>
      </c>
      <c r="E20" s="2">
        <v>0</v>
      </c>
      <c r="F20" s="2">
        <v>2</v>
      </c>
      <c r="G20" s="2">
        <v>2</v>
      </c>
      <c r="H20" s="2">
        <v>6</v>
      </c>
      <c r="I20" s="2">
        <f>+G20-H20</f>
        <v>-4</v>
      </c>
      <c r="J20" s="2">
        <v>0</v>
      </c>
    </row>
    <row r="21" spans="2:10" x14ac:dyDescent="0.25">
      <c r="B21" s="5" t="s">
        <v>12</v>
      </c>
      <c r="C21" s="2">
        <v>2</v>
      </c>
      <c r="D21" s="2">
        <v>1</v>
      </c>
      <c r="E21" s="2">
        <v>0</v>
      </c>
      <c r="F21" s="2">
        <v>1</v>
      </c>
      <c r="G21" s="2">
        <v>3</v>
      </c>
      <c r="H21" s="2">
        <v>2</v>
      </c>
      <c r="I21" s="2">
        <f t="shared" ref="I21" si="2">+G21-H21</f>
        <v>1</v>
      </c>
      <c r="J21" s="2">
        <v>3</v>
      </c>
    </row>
    <row r="24" spans="2:10" x14ac:dyDescent="0.25">
      <c r="B24" s="9" t="s">
        <v>75</v>
      </c>
      <c r="C24" s="15"/>
    </row>
    <row r="25" spans="2:10" x14ac:dyDescent="0.25">
      <c r="B25" s="10" t="s">
        <v>23</v>
      </c>
      <c r="C25" s="11" t="s">
        <v>28</v>
      </c>
      <c r="D25" s="11" t="s">
        <v>17</v>
      </c>
      <c r="E25" s="11" t="s">
        <v>18</v>
      </c>
      <c r="F25" s="11" t="s">
        <v>37</v>
      </c>
      <c r="G25" s="11" t="s">
        <v>19</v>
      </c>
      <c r="H25" s="11" t="s">
        <v>20</v>
      </c>
      <c r="I25" s="11" t="s">
        <v>21</v>
      </c>
      <c r="J25" s="11" t="s">
        <v>22</v>
      </c>
    </row>
    <row r="27" spans="2:10" x14ac:dyDescent="0.25">
      <c r="B27" s="5" t="s">
        <v>10</v>
      </c>
      <c r="C27" s="2">
        <v>1</v>
      </c>
      <c r="D27" s="2">
        <v>0</v>
      </c>
      <c r="E27" s="2">
        <v>0</v>
      </c>
      <c r="F27" s="2">
        <v>1</v>
      </c>
      <c r="G27" s="2">
        <v>0</v>
      </c>
      <c r="H27" s="2">
        <v>5</v>
      </c>
      <c r="I27" s="2">
        <f>+G27-H27</f>
        <v>-5</v>
      </c>
      <c r="J27" s="2">
        <v>0</v>
      </c>
    </row>
    <row r="28" spans="2:10" x14ac:dyDescent="0.25">
      <c r="B28" s="5" t="s">
        <v>40</v>
      </c>
      <c r="C28" s="2">
        <v>1</v>
      </c>
      <c r="D28" s="2">
        <v>1</v>
      </c>
      <c r="E28" s="2">
        <v>0</v>
      </c>
      <c r="F28" s="2">
        <v>0</v>
      </c>
      <c r="G28" s="2">
        <v>5</v>
      </c>
      <c r="H28" s="2">
        <v>0</v>
      </c>
      <c r="I28" s="2">
        <f>+G28-H28</f>
        <v>5</v>
      </c>
      <c r="J28" s="2">
        <v>3</v>
      </c>
    </row>
    <row r="30" spans="2:10" x14ac:dyDescent="0.25">
      <c r="B30" s="9" t="s">
        <v>142</v>
      </c>
    </row>
    <row r="31" spans="2:10" x14ac:dyDescent="0.25">
      <c r="B31" t="s">
        <v>143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1"/>
  <sheetViews>
    <sheetView showGridLines="0" workbookViewId="0">
      <selection activeCell="B30" sqref="B30"/>
    </sheetView>
  </sheetViews>
  <sheetFormatPr defaultRowHeight="15" x14ac:dyDescent="0.25"/>
  <cols>
    <col min="3" max="3" width="11.5703125" customWidth="1"/>
  </cols>
  <sheetData>
    <row r="3" spans="2:7" ht="21" x14ac:dyDescent="0.35">
      <c r="B3" s="56" t="s">
        <v>25</v>
      </c>
      <c r="C3" s="52"/>
      <c r="D3" s="52"/>
      <c r="E3" s="52"/>
      <c r="F3" s="52"/>
      <c r="G3" s="52"/>
    </row>
    <row r="4" spans="2:7" x14ac:dyDescent="0.25">
      <c r="B4" s="59" t="s">
        <v>122</v>
      </c>
      <c r="C4" s="59"/>
      <c r="D4" s="59" t="s">
        <v>77</v>
      </c>
      <c r="E4" s="59">
        <v>2</v>
      </c>
      <c r="F4" s="59"/>
      <c r="G4" s="59"/>
    </row>
    <row r="5" spans="2:7" x14ac:dyDescent="0.25">
      <c r="B5" s="54" t="s">
        <v>102</v>
      </c>
      <c r="C5" s="54"/>
      <c r="D5" s="54" t="s">
        <v>103</v>
      </c>
      <c r="E5" s="54">
        <v>1</v>
      </c>
      <c r="F5" s="54"/>
      <c r="G5" s="54"/>
    </row>
    <row r="6" spans="2:7" x14ac:dyDescent="0.25">
      <c r="B6" s="54" t="s">
        <v>82</v>
      </c>
      <c r="C6" s="54"/>
      <c r="D6" s="54" t="s">
        <v>81</v>
      </c>
      <c r="E6" s="54">
        <v>1</v>
      </c>
      <c r="F6" s="54"/>
      <c r="G6" s="54"/>
    </row>
    <row r="7" spans="2:7" x14ac:dyDescent="0.25">
      <c r="B7" s="54" t="s">
        <v>123</v>
      </c>
      <c r="C7" s="54"/>
      <c r="D7" s="54" t="s">
        <v>81</v>
      </c>
      <c r="E7" s="54">
        <v>1</v>
      </c>
      <c r="F7" s="54"/>
      <c r="G7" s="54"/>
    </row>
    <row r="8" spans="2:7" x14ac:dyDescent="0.25">
      <c r="B8" s="54" t="s">
        <v>111</v>
      </c>
      <c r="C8" s="54"/>
      <c r="D8" s="54" t="s">
        <v>96</v>
      </c>
      <c r="E8" s="54">
        <v>1</v>
      </c>
      <c r="F8" s="54"/>
      <c r="G8" s="54"/>
    </row>
    <row r="9" spans="2:7" x14ac:dyDescent="0.25">
      <c r="B9" s="57" t="s">
        <v>125</v>
      </c>
      <c r="C9" s="58"/>
      <c r="D9" s="54" t="s">
        <v>126</v>
      </c>
      <c r="E9" s="54">
        <v>1</v>
      </c>
      <c r="F9" s="54"/>
      <c r="G9" s="54"/>
    </row>
    <row r="10" spans="2:7" x14ac:dyDescent="0.25">
      <c r="B10" s="63" t="s">
        <v>87</v>
      </c>
      <c r="C10" s="58"/>
      <c r="D10" s="54" t="s">
        <v>86</v>
      </c>
      <c r="E10" s="55">
        <v>1</v>
      </c>
      <c r="F10" s="54"/>
      <c r="G10" s="54"/>
    </row>
    <row r="11" spans="2:7" x14ac:dyDescent="0.25">
      <c r="B11" s="63" t="s">
        <v>85</v>
      </c>
      <c r="C11" s="58"/>
      <c r="D11" s="54" t="s">
        <v>86</v>
      </c>
      <c r="E11" s="54">
        <v>1</v>
      </c>
      <c r="F11" s="54"/>
      <c r="G11" s="54"/>
    </row>
    <row r="12" spans="2:7" x14ac:dyDescent="0.25">
      <c r="B12" s="57" t="s">
        <v>90</v>
      </c>
      <c r="C12" s="58"/>
      <c r="D12" s="54" t="s">
        <v>86</v>
      </c>
      <c r="E12" s="54">
        <v>1</v>
      </c>
      <c r="F12" s="54"/>
      <c r="G12" s="54"/>
    </row>
    <row r="13" spans="2:7" x14ac:dyDescent="0.25">
      <c r="B13" s="57" t="s">
        <v>136</v>
      </c>
      <c r="C13" s="58"/>
      <c r="D13" s="54" t="s">
        <v>86</v>
      </c>
      <c r="E13" s="54">
        <v>1</v>
      </c>
      <c r="F13" s="54"/>
      <c r="G13" s="54"/>
    </row>
    <row r="14" spans="2:7" x14ac:dyDescent="0.25">
      <c r="B14" s="57" t="s">
        <v>124</v>
      </c>
      <c r="C14" s="58"/>
      <c r="D14" s="54" t="s">
        <v>81</v>
      </c>
      <c r="E14" s="54">
        <v>1</v>
      </c>
      <c r="F14" s="54"/>
      <c r="G14" s="54"/>
    </row>
    <row r="15" spans="2:7" x14ac:dyDescent="0.25">
      <c r="B15" s="57" t="s">
        <v>117</v>
      </c>
      <c r="C15" s="58"/>
      <c r="D15" s="54" t="s">
        <v>96</v>
      </c>
      <c r="E15" s="54">
        <v>1</v>
      </c>
      <c r="F15" s="54"/>
      <c r="G15" s="54"/>
    </row>
    <row r="16" spans="2:7" x14ac:dyDescent="0.25">
      <c r="B16" s="57" t="s">
        <v>112</v>
      </c>
      <c r="C16" s="58"/>
      <c r="D16" s="54" t="s">
        <v>98</v>
      </c>
      <c r="E16" s="54">
        <v>2</v>
      </c>
      <c r="F16" s="54"/>
      <c r="G16" s="54"/>
    </row>
    <row r="17" spans="2:7" x14ac:dyDescent="0.25">
      <c r="B17" s="57" t="s">
        <v>146</v>
      </c>
      <c r="C17" s="58"/>
      <c r="D17" s="54" t="s">
        <v>98</v>
      </c>
      <c r="E17" s="54">
        <v>1</v>
      </c>
      <c r="F17" s="54"/>
      <c r="G17" s="54"/>
    </row>
    <row r="18" spans="2:7" x14ac:dyDescent="0.25">
      <c r="B18" s="57" t="s">
        <v>147</v>
      </c>
      <c r="C18" s="58"/>
      <c r="D18" s="54" t="s">
        <v>91</v>
      </c>
      <c r="E18" s="54">
        <v>1</v>
      </c>
      <c r="F18" s="54"/>
      <c r="G18" s="54"/>
    </row>
    <row r="19" spans="2:7" x14ac:dyDescent="0.25">
      <c r="B19" s="57" t="s">
        <v>148</v>
      </c>
      <c r="C19" s="58"/>
      <c r="D19" s="54" t="s">
        <v>91</v>
      </c>
      <c r="E19" s="54">
        <v>1</v>
      </c>
      <c r="F19" s="54"/>
      <c r="G19" s="54"/>
    </row>
    <row r="20" spans="2:7" x14ac:dyDescent="0.25">
      <c r="B20" s="57" t="s">
        <v>149</v>
      </c>
      <c r="C20" s="58"/>
      <c r="D20" s="54" t="s">
        <v>132</v>
      </c>
      <c r="E20" s="54">
        <v>1</v>
      </c>
      <c r="F20" s="54"/>
      <c r="G20" s="54"/>
    </row>
    <row r="21" spans="2:7" x14ac:dyDescent="0.25">
      <c r="B21" s="57" t="s">
        <v>163</v>
      </c>
      <c r="C21" s="58"/>
      <c r="D21" s="54" t="s">
        <v>96</v>
      </c>
      <c r="E21" s="54">
        <v>1</v>
      </c>
      <c r="F21" s="54"/>
      <c r="G21" s="54"/>
    </row>
    <row r="22" spans="2:7" x14ac:dyDescent="0.25">
      <c r="B22" s="57" t="s">
        <v>164</v>
      </c>
      <c r="C22" s="58"/>
      <c r="D22" s="54" t="s">
        <v>126</v>
      </c>
      <c r="E22" s="54">
        <v>1</v>
      </c>
      <c r="F22" s="54"/>
      <c r="G22" s="54"/>
    </row>
    <row r="23" spans="2:7" x14ac:dyDescent="0.25">
      <c r="B23" s="57" t="s">
        <v>168</v>
      </c>
      <c r="C23" s="58"/>
      <c r="D23" s="54" t="s">
        <v>104</v>
      </c>
      <c r="E23" s="54">
        <v>1</v>
      </c>
      <c r="F23" s="54"/>
      <c r="G23" s="54"/>
    </row>
    <row r="24" spans="2:7" x14ac:dyDescent="0.25">
      <c r="B24" s="57" t="s">
        <v>169</v>
      </c>
      <c r="C24" s="58"/>
      <c r="D24" s="54" t="s">
        <v>104</v>
      </c>
      <c r="E24" s="54">
        <v>1</v>
      </c>
      <c r="F24" s="54"/>
      <c r="G24" s="54"/>
    </row>
    <row r="25" spans="2:7" x14ac:dyDescent="0.25">
      <c r="B25" s="57" t="s">
        <v>107</v>
      </c>
      <c r="C25" s="58"/>
      <c r="D25" s="54" t="s">
        <v>103</v>
      </c>
      <c r="E25" s="54">
        <v>1</v>
      </c>
      <c r="F25" s="54"/>
      <c r="G25" s="54"/>
    </row>
    <row r="26" spans="2:7" x14ac:dyDescent="0.25">
      <c r="B26" s="57" t="s">
        <v>153</v>
      </c>
      <c r="C26" s="58"/>
      <c r="D26" s="54" t="s">
        <v>132</v>
      </c>
      <c r="E26" s="54">
        <v>1</v>
      </c>
      <c r="F26" s="54"/>
      <c r="G26" s="54"/>
    </row>
    <row r="27" spans="2:7" x14ac:dyDescent="0.25">
      <c r="B27" s="57" t="s">
        <v>178</v>
      </c>
      <c r="C27" s="58"/>
      <c r="D27" s="54" t="s">
        <v>104</v>
      </c>
      <c r="E27" s="54">
        <v>1</v>
      </c>
      <c r="F27" s="54"/>
      <c r="G27" s="54"/>
    </row>
    <row r="28" spans="2:7" x14ac:dyDescent="0.25">
      <c r="B28" s="57" t="s">
        <v>105</v>
      </c>
      <c r="C28" s="58"/>
      <c r="D28" s="54" t="s">
        <v>104</v>
      </c>
      <c r="E28" s="54">
        <v>1</v>
      </c>
      <c r="F28" s="54"/>
      <c r="G28" s="54"/>
    </row>
    <row r="29" spans="2:7" x14ac:dyDescent="0.25">
      <c r="B29" s="57" t="s">
        <v>185</v>
      </c>
      <c r="C29" s="58"/>
      <c r="D29" s="54" t="s">
        <v>104</v>
      </c>
      <c r="E29" s="54">
        <v>1</v>
      </c>
      <c r="F29" s="54"/>
      <c r="G29" s="54"/>
    </row>
    <row r="30" spans="2:7" x14ac:dyDescent="0.25">
      <c r="B30" s="57"/>
      <c r="C30" s="58"/>
      <c r="D30" s="54"/>
      <c r="E30" s="54"/>
      <c r="F30" s="54"/>
      <c r="G30" s="54"/>
    </row>
    <row r="31" spans="2:7" x14ac:dyDescent="0.25">
      <c r="B31" s="57"/>
      <c r="C31" s="58"/>
      <c r="D31" s="54"/>
      <c r="E31" s="54"/>
      <c r="F31" s="54"/>
      <c r="G31" s="54"/>
    </row>
    <row r="32" spans="2:7" x14ac:dyDescent="0.25">
      <c r="B32" s="57"/>
      <c r="C32" s="58"/>
      <c r="D32" s="54"/>
      <c r="E32" s="54"/>
      <c r="F32" s="54"/>
      <c r="G32" s="54"/>
    </row>
    <row r="33" spans="2:7" x14ac:dyDescent="0.25">
      <c r="B33" s="57"/>
      <c r="C33" s="58"/>
      <c r="D33" s="54"/>
      <c r="E33" s="54"/>
      <c r="F33" s="54"/>
      <c r="G33" s="54"/>
    </row>
    <row r="34" spans="2:7" ht="21" x14ac:dyDescent="0.35">
      <c r="B34" s="56" t="s">
        <v>26</v>
      </c>
      <c r="C34" s="52"/>
      <c r="D34" s="52"/>
      <c r="E34" s="52"/>
      <c r="F34" s="52"/>
      <c r="G34" s="52"/>
    </row>
    <row r="35" spans="2:7" x14ac:dyDescent="0.25">
      <c r="B35" s="54" t="s">
        <v>76</v>
      </c>
      <c r="C35" s="54"/>
      <c r="D35" s="54" t="s">
        <v>77</v>
      </c>
      <c r="E35" s="54" t="s">
        <v>30</v>
      </c>
      <c r="F35" s="54"/>
      <c r="G35" s="54"/>
    </row>
    <row r="36" spans="2:7" x14ac:dyDescent="0.25">
      <c r="B36" s="54" t="s">
        <v>170</v>
      </c>
      <c r="C36" s="54"/>
      <c r="D36" s="54" t="s">
        <v>104</v>
      </c>
      <c r="E36" s="54"/>
      <c r="F36" s="54"/>
      <c r="G36" s="54"/>
    </row>
    <row r="37" spans="2:7" x14ac:dyDescent="0.25">
      <c r="B37" s="54"/>
      <c r="C37" s="54"/>
      <c r="D37" s="54"/>
      <c r="E37" s="54"/>
      <c r="F37" s="54"/>
      <c r="G37" s="54"/>
    </row>
    <row r="38" spans="2:7" x14ac:dyDescent="0.25">
      <c r="B38" s="54"/>
      <c r="C38" s="54"/>
      <c r="D38" s="54"/>
      <c r="E38" s="54"/>
      <c r="F38" s="54"/>
      <c r="G38" s="54"/>
    </row>
    <row r="39" spans="2:7" x14ac:dyDescent="0.25">
      <c r="B39" s="54"/>
      <c r="C39" s="54"/>
      <c r="D39" s="54"/>
      <c r="E39" s="54"/>
      <c r="F39" s="54"/>
      <c r="G39" s="54"/>
    </row>
    <row r="40" spans="2:7" x14ac:dyDescent="0.25">
      <c r="B40" s="54"/>
      <c r="C40" s="54"/>
      <c r="D40" s="54"/>
      <c r="E40" s="54"/>
      <c r="F40" s="54"/>
      <c r="G40" s="54"/>
    </row>
    <row r="41" spans="2:7" x14ac:dyDescent="0.25">
      <c r="B41" s="54"/>
      <c r="C41" s="54"/>
      <c r="D41" s="54"/>
      <c r="E41" s="54"/>
      <c r="F41" s="54"/>
      <c r="G41" s="54"/>
    </row>
  </sheetData>
  <sortState ref="B5:E16">
    <sortCondition ref="B5"/>
  </sortState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0"/>
  <sheetViews>
    <sheetView workbookViewId="0">
      <selection activeCell="K29" sqref="K29"/>
    </sheetView>
  </sheetViews>
  <sheetFormatPr defaultRowHeight="15" x14ac:dyDescent="0.25"/>
  <cols>
    <col min="2" max="2" width="27.28515625" customWidth="1"/>
    <col min="3" max="3" width="8.85546875" customWidth="1"/>
    <col min="4" max="4" width="29" customWidth="1"/>
  </cols>
  <sheetData>
    <row r="1" spans="2:4" ht="23.25" x14ac:dyDescent="0.35">
      <c r="B1" s="20" t="s">
        <v>27</v>
      </c>
    </row>
    <row r="2" spans="2:4" x14ac:dyDescent="0.25">
      <c r="B2" s="14" t="s">
        <v>42</v>
      </c>
    </row>
    <row r="3" spans="2:4" x14ac:dyDescent="0.25">
      <c r="B3" s="64" t="s">
        <v>77</v>
      </c>
      <c r="C3" s="70"/>
      <c r="D3" s="66" t="s">
        <v>77</v>
      </c>
    </row>
    <row r="4" spans="2:4" x14ac:dyDescent="0.25">
      <c r="B4" s="16" t="s">
        <v>78</v>
      </c>
      <c r="C4" s="76"/>
      <c r="D4" s="18" t="s">
        <v>78</v>
      </c>
    </row>
    <row r="5" spans="2:4" x14ac:dyDescent="0.25">
      <c r="B5" s="64" t="s">
        <v>83</v>
      </c>
      <c r="C5" s="65"/>
      <c r="D5" s="66" t="s">
        <v>81</v>
      </c>
    </row>
    <row r="6" spans="2:4" x14ac:dyDescent="0.25">
      <c r="B6" s="16" t="s">
        <v>88</v>
      </c>
      <c r="C6" s="17"/>
      <c r="D6" s="18" t="s">
        <v>89</v>
      </c>
    </row>
    <row r="7" spans="2:4" x14ac:dyDescent="0.25">
      <c r="B7" s="64" t="s">
        <v>96</v>
      </c>
      <c r="C7" s="65"/>
      <c r="D7" s="66" t="s">
        <v>98</v>
      </c>
    </row>
    <row r="8" spans="2:4" x14ac:dyDescent="0.25">
      <c r="B8" s="22" t="s">
        <v>97</v>
      </c>
      <c r="C8" s="17"/>
      <c r="D8" s="23" t="s">
        <v>99</v>
      </c>
    </row>
    <row r="9" spans="2:4" x14ac:dyDescent="0.25">
      <c r="B9" s="64" t="s">
        <v>86</v>
      </c>
      <c r="C9" s="65"/>
      <c r="D9" s="66" t="s">
        <v>91</v>
      </c>
    </row>
    <row r="10" spans="2:4" x14ac:dyDescent="0.25">
      <c r="B10" s="16" t="s">
        <v>90</v>
      </c>
      <c r="C10" s="17"/>
      <c r="D10" s="18" t="s">
        <v>92</v>
      </c>
    </row>
    <row r="11" spans="2:4" x14ac:dyDescent="0.25">
      <c r="B11" s="64" t="s">
        <v>104</v>
      </c>
      <c r="C11" s="65"/>
      <c r="D11" s="66" t="s">
        <v>103</v>
      </c>
    </row>
    <row r="12" spans="2:4" x14ac:dyDescent="0.25">
      <c r="B12" s="16" t="s">
        <v>105</v>
      </c>
      <c r="C12" s="17"/>
      <c r="D12" s="18" t="s">
        <v>107</v>
      </c>
    </row>
    <row r="13" spans="2:4" x14ac:dyDescent="0.25">
      <c r="B13" s="64" t="s">
        <v>104</v>
      </c>
      <c r="C13" s="65"/>
      <c r="D13" s="66" t="s">
        <v>103</v>
      </c>
    </row>
    <row r="14" spans="2:4" x14ac:dyDescent="0.25">
      <c r="B14" s="22" t="s">
        <v>106</v>
      </c>
      <c r="C14" s="17"/>
      <c r="D14" s="23" t="s">
        <v>108</v>
      </c>
    </row>
    <row r="15" spans="2:4" x14ac:dyDescent="0.25">
      <c r="B15" s="64" t="s">
        <v>118</v>
      </c>
      <c r="C15" s="65"/>
      <c r="D15" s="66" t="s">
        <v>96</v>
      </c>
    </row>
    <row r="16" spans="2:4" x14ac:dyDescent="0.25">
      <c r="B16" s="16" t="s">
        <v>119</v>
      </c>
      <c r="C16" s="17"/>
      <c r="D16" s="18" t="s">
        <v>113</v>
      </c>
    </row>
    <row r="17" spans="2:4" x14ac:dyDescent="0.25">
      <c r="B17" s="67" t="s">
        <v>81</v>
      </c>
      <c r="C17" s="68"/>
      <c r="D17" s="69" t="s">
        <v>126</v>
      </c>
    </row>
    <row r="18" spans="2:4" x14ac:dyDescent="0.25">
      <c r="B18" s="61" t="s">
        <v>123</v>
      </c>
      <c r="C18" s="60"/>
      <c r="D18" s="62" t="s">
        <v>127</v>
      </c>
    </row>
    <row r="19" spans="2:4" x14ac:dyDescent="0.25">
      <c r="B19" s="67" t="s">
        <v>132</v>
      </c>
      <c r="C19" s="68"/>
      <c r="D19" s="69" t="s">
        <v>86</v>
      </c>
    </row>
    <row r="20" spans="2:4" x14ac:dyDescent="0.25">
      <c r="B20" s="61" t="s">
        <v>134</v>
      </c>
      <c r="C20" s="60"/>
      <c r="D20" s="62" t="s">
        <v>133</v>
      </c>
    </row>
    <row r="21" spans="2:4" x14ac:dyDescent="0.25">
      <c r="B21" s="64" t="s">
        <v>126</v>
      </c>
      <c r="C21" s="65"/>
      <c r="D21" s="66" t="s">
        <v>83</v>
      </c>
    </row>
    <row r="22" spans="2:4" x14ac:dyDescent="0.25">
      <c r="B22" s="16" t="s">
        <v>139</v>
      </c>
      <c r="C22" s="24"/>
      <c r="D22" s="23" t="s">
        <v>140</v>
      </c>
    </row>
    <row r="23" spans="2:4" x14ac:dyDescent="0.25">
      <c r="B23" s="14" t="s">
        <v>43</v>
      </c>
      <c r="C23" s="2"/>
      <c r="D23" s="2"/>
    </row>
    <row r="24" spans="2:4" x14ac:dyDescent="0.25">
      <c r="B24" s="64" t="s">
        <v>98</v>
      </c>
      <c r="C24" s="70"/>
      <c r="D24" s="66" t="s">
        <v>118</v>
      </c>
    </row>
    <row r="25" spans="2:4" x14ac:dyDescent="0.25">
      <c r="B25" s="16" t="s">
        <v>150</v>
      </c>
      <c r="C25" s="3"/>
      <c r="D25" s="18" t="s">
        <v>151</v>
      </c>
    </row>
    <row r="26" spans="2:4" x14ac:dyDescent="0.25">
      <c r="B26" s="64" t="s">
        <v>91</v>
      </c>
      <c r="C26" s="70"/>
      <c r="D26" s="66" t="s">
        <v>132</v>
      </c>
    </row>
    <row r="27" spans="2:4" x14ac:dyDescent="0.25">
      <c r="B27" s="16" t="s">
        <v>152</v>
      </c>
      <c r="C27" s="3"/>
      <c r="D27" s="18" t="s">
        <v>153</v>
      </c>
    </row>
    <row r="28" spans="2:4" x14ac:dyDescent="0.25">
      <c r="B28" s="64" t="s">
        <v>83</v>
      </c>
      <c r="C28" s="70"/>
      <c r="D28" s="66" t="s">
        <v>98</v>
      </c>
    </row>
    <row r="29" spans="2:4" x14ac:dyDescent="0.25">
      <c r="B29" s="26" t="s">
        <v>128</v>
      </c>
      <c r="C29" s="24"/>
      <c r="D29" s="23" t="s">
        <v>159</v>
      </c>
    </row>
    <row r="30" spans="2:4" x14ac:dyDescent="0.25">
      <c r="B30" s="64" t="s">
        <v>96</v>
      </c>
      <c r="C30" s="70"/>
      <c r="D30" s="66" t="s">
        <v>126</v>
      </c>
    </row>
    <row r="31" spans="2:4" x14ac:dyDescent="0.25">
      <c r="B31" s="16" t="s">
        <v>160</v>
      </c>
      <c r="C31" s="3"/>
      <c r="D31" s="18" t="s">
        <v>130</v>
      </c>
    </row>
    <row r="32" spans="2:4" x14ac:dyDescent="0.25">
      <c r="B32" s="64" t="s">
        <v>165</v>
      </c>
      <c r="C32" s="70"/>
      <c r="D32" s="66" t="s">
        <v>104</v>
      </c>
    </row>
    <row r="33" spans="2:4" x14ac:dyDescent="0.25">
      <c r="B33" s="16" t="s">
        <v>166</v>
      </c>
      <c r="C33" s="3"/>
      <c r="D33" s="18" t="s">
        <v>167</v>
      </c>
    </row>
    <row r="34" spans="2:4" x14ac:dyDescent="0.25">
      <c r="B34" s="64" t="s">
        <v>103</v>
      </c>
      <c r="C34" s="70"/>
      <c r="D34" s="66" t="s">
        <v>132</v>
      </c>
    </row>
    <row r="35" spans="2:4" x14ac:dyDescent="0.25">
      <c r="B35" s="26" t="s">
        <v>107</v>
      </c>
      <c r="C35" s="24"/>
      <c r="D35" s="23" t="s">
        <v>172</v>
      </c>
    </row>
    <row r="36" spans="2:4" x14ac:dyDescent="0.25">
      <c r="B36" s="75"/>
      <c r="C36" s="74"/>
      <c r="D36" s="76"/>
    </row>
    <row r="37" spans="2:4" x14ac:dyDescent="0.25">
      <c r="B37" s="77"/>
      <c r="C37" s="77"/>
      <c r="D37" s="77"/>
    </row>
    <row r="38" spans="2:4" x14ac:dyDescent="0.25">
      <c r="B38" s="77"/>
      <c r="C38" s="77"/>
      <c r="D38" s="77"/>
    </row>
    <row r="39" spans="2:4" x14ac:dyDescent="0.25">
      <c r="B39" s="77"/>
      <c r="C39" s="77"/>
      <c r="D39" s="77"/>
    </row>
    <row r="40" spans="2:4" x14ac:dyDescent="0.25">
      <c r="B40" s="77"/>
      <c r="C40" s="78"/>
      <c r="D40" s="7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workbookViewId="0">
      <selection activeCell="I27" sqref="I27"/>
    </sheetView>
  </sheetViews>
  <sheetFormatPr defaultRowHeight="15" x14ac:dyDescent="0.25"/>
  <cols>
    <col min="2" max="2" width="30" customWidth="1"/>
    <col min="3" max="3" width="11.7109375" customWidth="1"/>
    <col min="4" max="4" width="14" customWidth="1"/>
    <col min="5" max="5" width="13.5703125" customWidth="1"/>
  </cols>
  <sheetData>
    <row r="1" spans="2:5" ht="23.25" x14ac:dyDescent="0.35">
      <c r="B1" s="51" t="s">
        <v>29</v>
      </c>
      <c r="C1" s="52"/>
      <c r="D1" s="52"/>
      <c r="E1" s="52"/>
    </row>
    <row r="2" spans="2:5" x14ac:dyDescent="0.25">
      <c r="B2" s="53" t="s">
        <v>79</v>
      </c>
      <c r="C2" s="53" t="s">
        <v>77</v>
      </c>
      <c r="D2" s="53"/>
      <c r="E2" s="53"/>
    </row>
    <row r="3" spans="2:5" x14ac:dyDescent="0.25">
      <c r="B3" s="55" t="s">
        <v>113</v>
      </c>
      <c r="C3" s="55" t="s">
        <v>96</v>
      </c>
      <c r="D3" s="55">
        <v>3</v>
      </c>
      <c r="E3" s="55"/>
    </row>
    <row r="4" spans="2:5" x14ac:dyDescent="0.25">
      <c r="B4" s="55" t="s">
        <v>130</v>
      </c>
      <c r="C4" s="79" t="s">
        <v>126</v>
      </c>
      <c r="D4" s="55">
        <v>3</v>
      </c>
      <c r="E4" s="55"/>
    </row>
    <row r="5" spans="2:5" x14ac:dyDescent="0.25">
      <c r="B5" s="55" t="s">
        <v>107</v>
      </c>
      <c r="C5" s="55" t="s">
        <v>103</v>
      </c>
      <c r="D5" s="55">
        <v>3</v>
      </c>
      <c r="E5" s="55"/>
    </row>
    <row r="6" spans="2:5" x14ac:dyDescent="0.25">
      <c r="B6" s="55" t="s">
        <v>146</v>
      </c>
      <c r="C6" s="55" t="s">
        <v>98</v>
      </c>
      <c r="D6" s="55">
        <v>3</v>
      </c>
      <c r="E6" s="55"/>
    </row>
    <row r="7" spans="2:5" x14ac:dyDescent="0.25">
      <c r="B7" s="54" t="s">
        <v>127</v>
      </c>
      <c r="C7" s="54" t="s">
        <v>126</v>
      </c>
      <c r="D7" s="71">
        <v>2</v>
      </c>
      <c r="E7" s="54"/>
    </row>
    <row r="8" spans="2:5" x14ac:dyDescent="0.25">
      <c r="B8" s="54" t="s">
        <v>128</v>
      </c>
      <c r="C8" s="54" t="s">
        <v>83</v>
      </c>
      <c r="D8" s="71">
        <v>2</v>
      </c>
      <c r="E8" s="54"/>
    </row>
    <row r="9" spans="2:5" x14ac:dyDescent="0.25">
      <c r="B9" s="54" t="s">
        <v>150</v>
      </c>
      <c r="C9" s="54" t="s">
        <v>98</v>
      </c>
      <c r="D9" s="54">
        <v>2</v>
      </c>
      <c r="E9" s="54"/>
    </row>
    <row r="10" spans="2:5" x14ac:dyDescent="0.25">
      <c r="B10" s="54" t="s">
        <v>114</v>
      </c>
      <c r="C10" s="54" t="s">
        <v>98</v>
      </c>
      <c r="D10" s="71">
        <v>1</v>
      </c>
      <c r="E10" s="54"/>
    </row>
    <row r="11" spans="2:5" x14ac:dyDescent="0.25">
      <c r="B11" s="54" t="s">
        <v>94</v>
      </c>
      <c r="C11" s="54" t="s">
        <v>86</v>
      </c>
      <c r="D11" s="71">
        <v>1</v>
      </c>
      <c r="E11" s="54"/>
    </row>
    <row r="12" spans="2:5" x14ac:dyDescent="0.25">
      <c r="B12" s="54" t="s">
        <v>108</v>
      </c>
      <c r="C12" s="54" t="s">
        <v>103</v>
      </c>
      <c r="D12" s="71">
        <v>1</v>
      </c>
      <c r="E12" s="54"/>
    </row>
    <row r="13" spans="2:5" x14ac:dyDescent="0.25">
      <c r="B13" s="54" t="s">
        <v>129</v>
      </c>
      <c r="C13" s="54" t="s">
        <v>81</v>
      </c>
      <c r="D13" s="71">
        <v>1</v>
      </c>
      <c r="E13" s="54"/>
    </row>
    <row r="14" spans="2:5" x14ac:dyDescent="0.25">
      <c r="B14" s="54" t="s">
        <v>93</v>
      </c>
      <c r="C14" s="54" t="s">
        <v>86</v>
      </c>
      <c r="D14" s="71">
        <v>1</v>
      </c>
      <c r="E14" s="54"/>
    </row>
    <row r="15" spans="2:5" x14ac:dyDescent="0.25">
      <c r="B15" s="55" t="s">
        <v>123</v>
      </c>
      <c r="C15" s="54" t="s">
        <v>81</v>
      </c>
      <c r="D15" s="71">
        <v>1</v>
      </c>
      <c r="E15" s="54"/>
    </row>
    <row r="16" spans="2:5" x14ac:dyDescent="0.25">
      <c r="B16" s="54" t="s">
        <v>110</v>
      </c>
      <c r="C16" s="54" t="s">
        <v>103</v>
      </c>
      <c r="D16" s="71">
        <v>1</v>
      </c>
      <c r="E16" s="54"/>
    </row>
    <row r="17" spans="2:7" x14ac:dyDescent="0.25">
      <c r="B17" s="54" t="s">
        <v>120</v>
      </c>
      <c r="C17" s="54" t="s">
        <v>96</v>
      </c>
      <c r="D17" s="71">
        <v>1</v>
      </c>
      <c r="E17" s="54"/>
    </row>
    <row r="18" spans="2:7" x14ac:dyDescent="0.25">
      <c r="B18" s="55" t="s">
        <v>137</v>
      </c>
      <c r="C18" s="54" t="s">
        <v>86</v>
      </c>
      <c r="D18" s="71">
        <v>1</v>
      </c>
      <c r="E18" s="54"/>
    </row>
    <row r="19" spans="2:7" x14ac:dyDescent="0.25">
      <c r="B19" s="54" t="s">
        <v>95</v>
      </c>
      <c r="C19" s="54" t="s">
        <v>91</v>
      </c>
      <c r="D19" s="71">
        <v>1</v>
      </c>
      <c r="E19" s="54"/>
      <c r="G19" t="s">
        <v>31</v>
      </c>
    </row>
    <row r="20" spans="2:7" x14ac:dyDescent="0.25">
      <c r="B20" s="54" t="s">
        <v>131</v>
      </c>
      <c r="C20" s="54" t="s">
        <v>126</v>
      </c>
      <c r="D20" s="71">
        <v>1</v>
      </c>
      <c r="E20" s="54"/>
    </row>
    <row r="21" spans="2:7" x14ac:dyDescent="0.25">
      <c r="B21" s="54" t="s">
        <v>109</v>
      </c>
      <c r="C21" s="54" t="s">
        <v>103</v>
      </c>
      <c r="D21" s="71">
        <v>1</v>
      </c>
      <c r="E21" s="54"/>
    </row>
    <row r="22" spans="2:7" x14ac:dyDescent="0.25">
      <c r="B22" s="54" t="s">
        <v>141</v>
      </c>
      <c r="C22" s="54" t="s">
        <v>83</v>
      </c>
      <c r="D22" s="54">
        <v>1</v>
      </c>
      <c r="E22" s="54"/>
    </row>
    <row r="23" spans="2:7" x14ac:dyDescent="0.25">
      <c r="B23" s="54" t="s">
        <v>154</v>
      </c>
      <c r="C23" s="54" t="s">
        <v>91</v>
      </c>
      <c r="D23" s="54">
        <v>1</v>
      </c>
      <c r="E23" s="54"/>
    </row>
    <row r="24" spans="2:7" x14ac:dyDescent="0.25">
      <c r="B24" s="54" t="s">
        <v>149</v>
      </c>
      <c r="C24" s="54" t="s">
        <v>132</v>
      </c>
      <c r="D24" s="54">
        <v>1</v>
      </c>
      <c r="E24" s="54"/>
    </row>
    <row r="25" spans="2:7" x14ac:dyDescent="0.25">
      <c r="B25" s="54" t="s">
        <v>153</v>
      </c>
      <c r="C25" s="54" t="s">
        <v>132</v>
      </c>
      <c r="D25" s="54">
        <v>1</v>
      </c>
      <c r="E25" s="54"/>
    </row>
    <row r="26" spans="2:7" x14ac:dyDescent="0.25">
      <c r="B26" s="54" t="s">
        <v>155</v>
      </c>
      <c r="C26" s="54" t="s">
        <v>132</v>
      </c>
      <c r="D26" s="54">
        <v>1</v>
      </c>
      <c r="E26" s="54"/>
    </row>
    <row r="27" spans="2:7" x14ac:dyDescent="0.25">
      <c r="B27" s="54" t="s">
        <v>156</v>
      </c>
      <c r="C27" s="54" t="s">
        <v>98</v>
      </c>
      <c r="D27" s="54">
        <v>1</v>
      </c>
      <c r="E27" s="54"/>
    </row>
    <row r="28" spans="2:7" x14ac:dyDescent="0.25">
      <c r="B28" s="54" t="s">
        <v>157</v>
      </c>
      <c r="C28" s="54" t="s">
        <v>118</v>
      </c>
      <c r="D28" s="54">
        <v>1</v>
      </c>
      <c r="E28" s="54"/>
    </row>
    <row r="29" spans="2:7" x14ac:dyDescent="0.25">
      <c r="B29" s="54" t="s">
        <v>158</v>
      </c>
      <c r="C29" s="54" t="s">
        <v>118</v>
      </c>
      <c r="D29" s="54">
        <v>1</v>
      </c>
      <c r="E29" s="54"/>
    </row>
    <row r="30" spans="2:7" x14ac:dyDescent="0.25">
      <c r="B30" s="54" t="s">
        <v>151</v>
      </c>
      <c r="C30" s="54" t="s">
        <v>118</v>
      </c>
      <c r="D30" s="54">
        <v>1</v>
      </c>
      <c r="E30" s="54"/>
    </row>
    <row r="31" spans="2:7" x14ac:dyDescent="0.25">
      <c r="B31" s="54" t="s">
        <v>99</v>
      </c>
      <c r="C31" s="54" t="s">
        <v>98</v>
      </c>
      <c r="D31" s="54">
        <v>1</v>
      </c>
      <c r="E31" s="54"/>
    </row>
    <row r="32" spans="2:7" x14ac:dyDescent="0.25">
      <c r="B32" s="54" t="s">
        <v>97</v>
      </c>
      <c r="C32" s="54" t="s">
        <v>96</v>
      </c>
      <c r="D32" s="54">
        <v>1</v>
      </c>
      <c r="E32" s="54"/>
    </row>
    <row r="33" spans="2:5" x14ac:dyDescent="0.25">
      <c r="B33" s="54" t="s">
        <v>163</v>
      </c>
      <c r="C33" s="54" t="s">
        <v>96</v>
      </c>
      <c r="D33" s="54">
        <v>1</v>
      </c>
      <c r="E33" s="54"/>
    </row>
    <row r="34" spans="2:5" x14ac:dyDescent="0.25">
      <c r="B34" s="54" t="s">
        <v>171</v>
      </c>
      <c r="C34" s="54" t="s">
        <v>104</v>
      </c>
      <c r="D34" s="54">
        <v>1</v>
      </c>
      <c r="E34" s="54"/>
    </row>
    <row r="35" spans="2:5" x14ac:dyDescent="0.25">
      <c r="B35" s="55" t="s">
        <v>173</v>
      </c>
      <c r="C35" s="54" t="s">
        <v>103</v>
      </c>
      <c r="D35" s="54">
        <v>1</v>
      </c>
      <c r="E35" s="54"/>
    </row>
    <row r="36" spans="2:5" x14ac:dyDescent="0.25">
      <c r="B36" s="55" t="s">
        <v>179</v>
      </c>
      <c r="C36" s="54" t="s">
        <v>98</v>
      </c>
      <c r="D36" s="54">
        <v>1</v>
      </c>
      <c r="E36" s="54"/>
    </row>
    <row r="37" spans="2:5" x14ac:dyDescent="0.25">
      <c r="B37" s="55" t="s">
        <v>180</v>
      </c>
      <c r="C37" s="54" t="s">
        <v>104</v>
      </c>
      <c r="D37" s="54">
        <v>1</v>
      </c>
      <c r="E37" s="54"/>
    </row>
    <row r="38" spans="2:5" x14ac:dyDescent="0.25">
      <c r="B38" s="55" t="s">
        <v>178</v>
      </c>
      <c r="C38" s="54" t="s">
        <v>104</v>
      </c>
      <c r="D38" s="54">
        <v>1</v>
      </c>
      <c r="E38" s="54"/>
    </row>
    <row r="39" spans="2:5" x14ac:dyDescent="0.25">
      <c r="B39" s="55" t="s">
        <v>184</v>
      </c>
      <c r="C39" s="54" t="s">
        <v>104</v>
      </c>
      <c r="D39" s="54">
        <v>1</v>
      </c>
      <c r="E39" s="54"/>
    </row>
    <row r="40" spans="2:5" x14ac:dyDescent="0.25">
      <c r="B40" s="55" t="s">
        <v>106</v>
      </c>
      <c r="C40" s="54" t="s">
        <v>104</v>
      </c>
      <c r="D40" s="54">
        <v>1</v>
      </c>
      <c r="E40" s="54"/>
    </row>
    <row r="41" spans="2:5" x14ac:dyDescent="0.25">
      <c r="B41" s="25"/>
      <c r="C41" s="78"/>
      <c r="D41" s="78"/>
      <c r="E41" s="78"/>
    </row>
    <row r="42" spans="2:5" x14ac:dyDescent="0.25">
      <c r="B42" s="78"/>
      <c r="C42" s="78"/>
      <c r="D42" s="78"/>
      <c r="E42" s="78"/>
    </row>
    <row r="45" spans="2:5" x14ac:dyDescent="0.25">
      <c r="B45" s="25"/>
    </row>
    <row r="46" spans="2:5" x14ac:dyDescent="0.25">
      <c r="B46" s="25"/>
    </row>
    <row r="48" spans="2:5" x14ac:dyDescent="0.25">
      <c r="B48" s="25"/>
    </row>
    <row r="49" spans="2:2" x14ac:dyDescent="0.25">
      <c r="B49" s="25"/>
    </row>
    <row r="50" spans="2:2" x14ac:dyDescent="0.25">
      <c r="B50" s="25"/>
    </row>
  </sheetData>
  <sortState ref="B3:D38">
    <sortCondition descending="1" ref="D3:D38"/>
  </sortState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workbookViewId="0">
      <selection activeCell="D17" sqref="D17"/>
    </sheetView>
  </sheetViews>
  <sheetFormatPr defaultRowHeight="15" x14ac:dyDescent="0.25"/>
  <cols>
    <col min="4" max="4" width="17.85546875" customWidth="1"/>
  </cols>
  <sheetData>
    <row r="2" spans="2:9" ht="21" x14ac:dyDescent="0.35">
      <c r="B2" s="21" t="s">
        <v>32</v>
      </c>
      <c r="C2" s="27"/>
      <c r="D2" s="27"/>
      <c r="E2" s="27" t="s">
        <v>103</v>
      </c>
      <c r="F2" s="27"/>
      <c r="G2" s="27"/>
    </row>
    <row r="3" spans="2:9" ht="21" x14ac:dyDescent="0.35">
      <c r="B3" s="21"/>
      <c r="C3" s="27"/>
      <c r="D3" s="27"/>
      <c r="E3" s="27"/>
      <c r="F3" s="27"/>
      <c r="G3" s="27"/>
    </row>
    <row r="4" spans="2:9" ht="21" x14ac:dyDescent="0.35">
      <c r="B4" s="21" t="s">
        <v>33</v>
      </c>
      <c r="C4" s="27"/>
      <c r="D4" s="27"/>
      <c r="E4" s="27" t="s">
        <v>186</v>
      </c>
      <c r="F4" s="27"/>
      <c r="I4" s="27"/>
    </row>
    <row r="5" spans="2:9" ht="21" x14ac:dyDescent="0.35">
      <c r="B5" s="21"/>
      <c r="C5" s="27"/>
      <c r="D5" s="27"/>
      <c r="E5" s="27" t="s">
        <v>187</v>
      </c>
      <c r="F5" s="27"/>
      <c r="I5" s="27"/>
    </row>
    <row r="6" spans="2:9" ht="21" x14ac:dyDescent="0.35">
      <c r="B6" s="21"/>
      <c r="C6" s="27"/>
      <c r="D6" s="27"/>
      <c r="E6" s="27" t="s">
        <v>188</v>
      </c>
      <c r="F6" s="27"/>
      <c r="I6" s="27"/>
    </row>
    <row r="7" spans="2:9" ht="21" x14ac:dyDescent="0.35">
      <c r="B7" s="21"/>
      <c r="C7" s="27"/>
      <c r="D7" s="27"/>
      <c r="E7" s="27" t="s">
        <v>189</v>
      </c>
      <c r="F7" s="27"/>
      <c r="G7" s="27"/>
    </row>
    <row r="8" spans="2:9" ht="21" x14ac:dyDescent="0.35">
      <c r="B8" s="21"/>
      <c r="C8" s="27"/>
      <c r="D8" s="27"/>
      <c r="E8" s="27"/>
      <c r="F8" s="27"/>
      <c r="G8" s="27"/>
    </row>
    <row r="9" spans="2:9" ht="21" x14ac:dyDescent="0.35">
      <c r="B9" s="21" t="s">
        <v>34</v>
      </c>
      <c r="C9" s="27"/>
      <c r="D9" s="27"/>
      <c r="E9" s="27" t="s">
        <v>190</v>
      </c>
      <c r="F9" s="27"/>
      <c r="I9" s="27"/>
    </row>
    <row r="10" spans="2:9" ht="21" x14ac:dyDescent="0.35">
      <c r="B10" s="21"/>
      <c r="C10" s="27"/>
      <c r="D10" s="27"/>
      <c r="E10" s="27"/>
      <c r="F10" s="27"/>
      <c r="G10" s="27"/>
    </row>
    <row r="11" spans="2:9" ht="21" x14ac:dyDescent="0.35">
      <c r="B11" s="21" t="s">
        <v>35</v>
      </c>
      <c r="C11" s="27"/>
      <c r="D11" s="27"/>
      <c r="E11" s="27" t="s">
        <v>191</v>
      </c>
      <c r="F11" s="27"/>
      <c r="I11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showGridLines="0" zoomScale="80" zoomScaleNormal="80" workbookViewId="0">
      <selection activeCell="J4" sqref="J4"/>
    </sheetView>
  </sheetViews>
  <sheetFormatPr defaultRowHeight="14.25" x14ac:dyDescent="0.2"/>
  <cols>
    <col min="1" max="1" width="7.85546875" style="1" customWidth="1"/>
    <col min="2" max="2" width="9.140625" style="2"/>
    <col min="3" max="3" width="30.140625" style="1" customWidth="1"/>
    <col min="4" max="4" width="13.28515625" style="1" bestFit="1" customWidth="1"/>
    <col min="5" max="5" width="29.5703125" style="2" customWidth="1"/>
    <col min="6" max="6" width="10.5703125" style="2" bestFit="1" customWidth="1"/>
    <col min="7" max="7" width="1.85546875" style="1" customWidth="1"/>
    <col min="8" max="8" width="27.85546875" style="1" bestFit="1" customWidth="1"/>
    <col min="9" max="9" width="7.85546875" style="1" customWidth="1"/>
    <col min="10" max="10" width="27.5703125" style="1" customWidth="1"/>
    <col min="11" max="16384" width="9.140625" style="1"/>
  </cols>
  <sheetData>
    <row r="1" spans="2:16" x14ac:dyDescent="0.2">
      <c r="C1" s="29"/>
      <c r="D1" s="29"/>
      <c r="E1" s="30"/>
      <c r="I1" s="2"/>
    </row>
    <row r="2" spans="2:16" x14ac:dyDescent="0.2">
      <c r="C2" s="2"/>
      <c r="I2" s="2"/>
    </row>
    <row r="3" spans="2:16" ht="15" x14ac:dyDescent="0.25">
      <c r="C3" s="3" t="s">
        <v>46</v>
      </c>
      <c r="D3" s="3"/>
      <c r="E3" s="3" t="s">
        <v>47</v>
      </c>
      <c r="F3" s="3"/>
      <c r="G3" s="37"/>
      <c r="H3" s="3" t="s">
        <v>48</v>
      </c>
      <c r="I3" s="3"/>
      <c r="J3" s="3" t="s">
        <v>49</v>
      </c>
    </row>
    <row r="4" spans="2:16" x14ac:dyDescent="0.2">
      <c r="C4" s="5" t="s">
        <v>13</v>
      </c>
      <c r="D4" s="6"/>
      <c r="E4" s="5" t="s">
        <v>24</v>
      </c>
      <c r="F4" s="6"/>
      <c r="G4" s="38"/>
      <c r="H4" s="5" t="s">
        <v>11</v>
      </c>
      <c r="I4" s="6"/>
      <c r="J4" s="5" t="s">
        <v>10</v>
      </c>
    </row>
    <row r="5" spans="2:16" x14ac:dyDescent="0.2">
      <c r="C5" s="5" t="s">
        <v>45</v>
      </c>
      <c r="D5" s="6"/>
      <c r="E5" s="5" t="s">
        <v>8</v>
      </c>
      <c r="F5" s="6"/>
      <c r="G5" s="38"/>
      <c r="H5" s="5" t="s">
        <v>14</v>
      </c>
      <c r="I5" s="6"/>
      <c r="J5" s="5" t="s">
        <v>40</v>
      </c>
      <c r="L5" s="2"/>
      <c r="N5" s="29"/>
      <c r="O5" s="29"/>
      <c r="P5" s="29"/>
    </row>
    <row r="6" spans="2:16" x14ac:dyDescent="0.2">
      <c r="C6" s="5" t="s">
        <v>44</v>
      </c>
      <c r="D6" s="6"/>
      <c r="E6" s="5" t="s">
        <v>9</v>
      </c>
      <c r="F6" s="6"/>
      <c r="G6" s="38"/>
      <c r="H6" s="5" t="s">
        <v>12</v>
      </c>
      <c r="I6" s="6"/>
      <c r="J6" s="6"/>
      <c r="L6" s="2"/>
      <c r="N6" s="29"/>
      <c r="O6" s="29"/>
      <c r="P6" s="29"/>
    </row>
    <row r="7" spans="2:16" x14ac:dyDescent="0.2">
      <c r="D7" s="2"/>
      <c r="E7" s="1"/>
      <c r="I7" s="2"/>
      <c r="L7" s="2"/>
      <c r="N7" s="29"/>
      <c r="O7" s="29"/>
      <c r="P7" s="29"/>
    </row>
    <row r="8" spans="2:16" x14ac:dyDescent="0.2">
      <c r="D8" s="2"/>
      <c r="E8" s="1"/>
      <c r="I8" s="2"/>
      <c r="L8" s="2"/>
      <c r="N8" s="29"/>
      <c r="O8" s="29"/>
      <c r="P8" s="29"/>
    </row>
    <row r="9" spans="2:16" x14ac:dyDescent="0.2">
      <c r="I9" s="2"/>
      <c r="L9" s="2"/>
      <c r="N9" s="29"/>
      <c r="O9" s="29"/>
      <c r="P9" s="29"/>
    </row>
    <row r="10" spans="2:16" ht="15" x14ac:dyDescent="0.25">
      <c r="B10" s="32" t="s">
        <v>50</v>
      </c>
      <c r="C10" s="32" t="s">
        <v>0</v>
      </c>
      <c r="D10" s="32"/>
      <c r="E10" s="31"/>
      <c r="F10" s="32" t="s">
        <v>3</v>
      </c>
      <c r="G10" s="33"/>
      <c r="H10" s="34" t="s">
        <v>4</v>
      </c>
      <c r="I10" s="2"/>
      <c r="L10" s="2"/>
      <c r="N10" s="29"/>
      <c r="O10" s="29"/>
      <c r="P10" s="29"/>
    </row>
    <row r="11" spans="2:16" ht="15" x14ac:dyDescent="0.25">
      <c r="B11" s="35"/>
      <c r="C11" s="35"/>
      <c r="D11" s="35"/>
      <c r="E11" s="30"/>
      <c r="F11" s="35"/>
      <c r="G11" s="29"/>
      <c r="H11" s="36"/>
      <c r="I11" s="2"/>
      <c r="L11" s="2"/>
      <c r="N11" s="29"/>
      <c r="O11" s="29"/>
      <c r="P11" s="29"/>
    </row>
    <row r="12" spans="2:16" x14ac:dyDescent="0.2">
      <c r="B12" s="2">
        <v>1</v>
      </c>
      <c r="C12" s="29" t="s">
        <v>13</v>
      </c>
      <c r="D12" s="6" t="s">
        <v>5</v>
      </c>
      <c r="E12" s="29" t="s">
        <v>44</v>
      </c>
      <c r="F12" s="4">
        <v>0.375</v>
      </c>
      <c r="H12" s="12" t="s">
        <v>51</v>
      </c>
      <c r="I12" s="2"/>
      <c r="L12" s="2"/>
      <c r="N12" s="29"/>
      <c r="O12" s="29"/>
      <c r="P12" s="29"/>
    </row>
    <row r="13" spans="2:16" x14ac:dyDescent="0.2">
      <c r="B13" s="2">
        <v>2</v>
      </c>
      <c r="C13" s="29" t="s">
        <v>24</v>
      </c>
      <c r="D13" s="6" t="s">
        <v>5</v>
      </c>
      <c r="E13" s="29" t="s">
        <v>8</v>
      </c>
      <c r="F13" s="4">
        <v>0.375</v>
      </c>
      <c r="H13" s="12" t="s">
        <v>52</v>
      </c>
      <c r="I13" s="2"/>
      <c r="L13" s="2"/>
      <c r="N13" s="29"/>
      <c r="O13" s="29"/>
      <c r="P13" s="29"/>
    </row>
    <row r="14" spans="2:16" x14ac:dyDescent="0.2">
      <c r="C14" s="29"/>
      <c r="D14" s="6"/>
      <c r="E14" s="29"/>
      <c r="F14" s="4"/>
      <c r="H14" s="12"/>
      <c r="I14" s="2"/>
      <c r="L14" s="2"/>
      <c r="N14" s="29"/>
      <c r="O14" s="29"/>
      <c r="P14" s="29"/>
    </row>
    <row r="15" spans="2:16" x14ac:dyDescent="0.2">
      <c r="B15" s="2">
        <v>3</v>
      </c>
      <c r="C15" s="29" t="s">
        <v>11</v>
      </c>
      <c r="D15" s="6" t="s">
        <v>5</v>
      </c>
      <c r="E15" s="29" t="s">
        <v>14</v>
      </c>
      <c r="F15" s="4">
        <v>0.41666666666666669</v>
      </c>
      <c r="H15" s="12" t="s">
        <v>53</v>
      </c>
      <c r="I15" s="2"/>
      <c r="L15" s="2"/>
      <c r="N15" s="29"/>
      <c r="O15" s="29"/>
      <c r="P15" s="29"/>
    </row>
    <row r="16" spans="2:16" x14ac:dyDescent="0.2">
      <c r="C16" s="29"/>
      <c r="D16" s="6"/>
      <c r="E16" s="29"/>
      <c r="F16" s="4"/>
      <c r="H16" s="12"/>
      <c r="I16" s="2"/>
      <c r="L16" s="2"/>
      <c r="N16" s="29"/>
      <c r="O16" s="29"/>
      <c r="P16" s="29"/>
    </row>
    <row r="17" spans="2:16" x14ac:dyDescent="0.2">
      <c r="B17" s="2">
        <v>4</v>
      </c>
      <c r="C17" s="29" t="s">
        <v>10</v>
      </c>
      <c r="D17" s="6" t="s">
        <v>5</v>
      </c>
      <c r="E17" s="29" t="s">
        <v>40</v>
      </c>
      <c r="F17" s="4">
        <v>0.4375</v>
      </c>
      <c r="H17" s="12" t="s">
        <v>52</v>
      </c>
      <c r="I17" s="2"/>
      <c r="L17" s="2"/>
      <c r="N17" s="29"/>
      <c r="O17" s="29"/>
      <c r="P17" s="29"/>
    </row>
    <row r="18" spans="2:16" x14ac:dyDescent="0.2">
      <c r="C18" s="5"/>
      <c r="D18" s="6"/>
      <c r="E18" s="6"/>
      <c r="F18" s="4"/>
      <c r="H18" s="12"/>
      <c r="I18" s="2"/>
      <c r="L18" s="2"/>
      <c r="N18" s="29"/>
      <c r="O18" s="29"/>
      <c r="P18" s="29"/>
    </row>
    <row r="19" spans="2:16" x14ac:dyDescent="0.2">
      <c r="B19" s="2">
        <v>5</v>
      </c>
      <c r="C19" s="29" t="s">
        <v>44</v>
      </c>
      <c r="D19" s="6" t="s">
        <v>5</v>
      </c>
      <c r="E19" s="29" t="s">
        <v>45</v>
      </c>
      <c r="F19" s="4">
        <v>0.54166666666666663</v>
      </c>
      <c r="H19" s="12" t="s">
        <v>51</v>
      </c>
      <c r="I19" s="2"/>
      <c r="L19" s="2"/>
    </row>
    <row r="20" spans="2:16" x14ac:dyDescent="0.2">
      <c r="B20" s="2">
        <v>6</v>
      </c>
      <c r="C20" s="29" t="s">
        <v>9</v>
      </c>
      <c r="D20" s="6" t="s">
        <v>5</v>
      </c>
      <c r="E20" s="29" t="s">
        <v>24</v>
      </c>
      <c r="F20" s="4">
        <v>0.54166666666666663</v>
      </c>
      <c r="H20" s="12" t="s">
        <v>52</v>
      </c>
      <c r="I20" s="2"/>
    </row>
    <row r="21" spans="2:16" x14ac:dyDescent="0.2">
      <c r="C21" s="5"/>
      <c r="D21" s="6"/>
      <c r="E21" s="6"/>
      <c r="F21" s="4"/>
      <c r="H21" s="12"/>
      <c r="I21" s="2"/>
    </row>
    <row r="22" spans="2:16" x14ac:dyDescent="0.2">
      <c r="B22" s="2">
        <v>7</v>
      </c>
      <c r="C22" s="29" t="s">
        <v>12</v>
      </c>
      <c r="D22" s="6" t="s">
        <v>5</v>
      </c>
      <c r="E22" s="29" t="s">
        <v>11</v>
      </c>
      <c r="F22" s="4">
        <v>0.58333333333333337</v>
      </c>
      <c r="H22" s="12" t="s">
        <v>53</v>
      </c>
      <c r="I22" s="2"/>
    </row>
    <row r="23" spans="2:16" x14ac:dyDescent="0.2">
      <c r="C23" s="5"/>
      <c r="D23" s="6"/>
      <c r="E23" s="6"/>
      <c r="I23" s="2"/>
    </row>
    <row r="24" spans="2:16" x14ac:dyDescent="0.2">
      <c r="B24" s="2">
        <v>8</v>
      </c>
      <c r="C24" s="29" t="s">
        <v>45</v>
      </c>
      <c r="D24" s="6" t="s">
        <v>5</v>
      </c>
      <c r="E24" s="29" t="s">
        <v>13</v>
      </c>
      <c r="F24" s="4">
        <v>0.6875</v>
      </c>
      <c r="H24" s="12" t="s">
        <v>51</v>
      </c>
      <c r="I24" s="2"/>
    </row>
    <row r="25" spans="2:16" x14ac:dyDescent="0.2">
      <c r="I25" s="2"/>
    </row>
    <row r="26" spans="2:16" ht="15" x14ac:dyDescent="0.25">
      <c r="B26" s="31"/>
      <c r="C26" s="32" t="s">
        <v>56</v>
      </c>
      <c r="D26" s="31"/>
      <c r="E26" s="31"/>
      <c r="F26" s="31"/>
      <c r="G26" s="33"/>
      <c r="H26" s="33"/>
      <c r="I26" s="2"/>
    </row>
    <row r="27" spans="2:16" ht="15" x14ac:dyDescent="0.25">
      <c r="B27" s="30"/>
      <c r="C27" s="35"/>
      <c r="D27" s="30"/>
      <c r="E27" s="30"/>
      <c r="F27" s="30"/>
      <c r="G27" s="29"/>
      <c r="H27" s="29"/>
      <c r="I27" s="2"/>
    </row>
    <row r="28" spans="2:16" x14ac:dyDescent="0.2">
      <c r="B28" s="2">
        <v>9</v>
      </c>
      <c r="C28" s="29" t="s">
        <v>8</v>
      </c>
      <c r="D28" s="30" t="s">
        <v>5</v>
      </c>
      <c r="E28" s="29" t="s">
        <v>9</v>
      </c>
      <c r="F28" s="4">
        <v>0.375</v>
      </c>
      <c r="H28" s="12" t="s">
        <v>51</v>
      </c>
      <c r="I28" s="2"/>
    </row>
    <row r="29" spans="2:16" x14ac:dyDescent="0.2">
      <c r="B29" s="2">
        <v>10</v>
      </c>
      <c r="C29" s="29" t="s">
        <v>14</v>
      </c>
      <c r="D29" s="30" t="s">
        <v>5</v>
      </c>
      <c r="E29" s="29" t="s">
        <v>12</v>
      </c>
      <c r="F29" s="4">
        <v>0.375</v>
      </c>
      <c r="H29" s="12" t="s">
        <v>52</v>
      </c>
      <c r="I29" s="2"/>
    </row>
    <row r="30" spans="2:16" x14ac:dyDescent="0.2">
      <c r="C30" s="6"/>
      <c r="D30" s="2"/>
      <c r="E30" s="6"/>
      <c r="F30" s="4"/>
      <c r="H30" s="12"/>
      <c r="I30" s="2"/>
    </row>
    <row r="31" spans="2:16" x14ac:dyDescent="0.2">
      <c r="B31" s="2">
        <v>11</v>
      </c>
      <c r="C31" s="6" t="s">
        <v>57</v>
      </c>
      <c r="D31" s="2" t="s">
        <v>5</v>
      </c>
      <c r="E31" s="6" t="s">
        <v>61</v>
      </c>
      <c r="F31" s="4">
        <v>0.41666666666666669</v>
      </c>
      <c r="H31" s="12" t="s">
        <v>51</v>
      </c>
      <c r="I31" s="2"/>
    </row>
    <row r="32" spans="2:16" x14ac:dyDescent="0.2">
      <c r="C32" s="6"/>
      <c r="D32" s="2"/>
      <c r="E32" s="6"/>
      <c r="F32" s="4"/>
      <c r="H32" s="12"/>
      <c r="I32" s="2"/>
    </row>
    <row r="33" spans="2:9" x14ac:dyDescent="0.2">
      <c r="B33" s="2">
        <v>12</v>
      </c>
      <c r="C33" s="6" t="s">
        <v>62</v>
      </c>
      <c r="E33" s="6" t="s">
        <v>63</v>
      </c>
      <c r="F33" s="4">
        <v>0.54166666666666663</v>
      </c>
      <c r="H33" s="12" t="s">
        <v>53</v>
      </c>
      <c r="I33" s="2"/>
    </row>
    <row r="34" spans="2:9" x14ac:dyDescent="0.2">
      <c r="C34" s="6"/>
      <c r="E34" s="6"/>
      <c r="F34" s="4"/>
      <c r="H34" s="12"/>
      <c r="I34" s="2"/>
    </row>
    <row r="35" spans="2:9" x14ac:dyDescent="0.2">
      <c r="B35" s="2">
        <v>13</v>
      </c>
      <c r="C35" s="6" t="s">
        <v>64</v>
      </c>
      <c r="D35" s="2" t="s">
        <v>5</v>
      </c>
      <c r="E35" s="6" t="s">
        <v>65</v>
      </c>
      <c r="F35" s="4">
        <v>0.60416666666666663</v>
      </c>
      <c r="H35" s="12" t="s">
        <v>51</v>
      </c>
      <c r="I35" s="2"/>
    </row>
    <row r="36" spans="2:9" x14ac:dyDescent="0.2">
      <c r="C36" s="6"/>
      <c r="D36" s="2"/>
      <c r="E36" s="6"/>
      <c r="F36" s="4"/>
      <c r="H36" s="12"/>
      <c r="I36" s="2"/>
    </row>
    <row r="37" spans="2:9" x14ac:dyDescent="0.2">
      <c r="B37" s="2">
        <v>14</v>
      </c>
      <c r="C37" s="6" t="s">
        <v>66</v>
      </c>
      <c r="D37" s="2" t="s">
        <v>5</v>
      </c>
      <c r="E37" s="6" t="s">
        <v>67</v>
      </c>
      <c r="F37" s="4">
        <v>0.66666666666666663</v>
      </c>
      <c r="H37" s="12" t="s">
        <v>53</v>
      </c>
      <c r="I37" s="2"/>
    </row>
    <row r="38" spans="2:9" x14ac:dyDescent="0.2">
      <c r="C38" s="6"/>
      <c r="D38" s="2"/>
      <c r="E38" s="6"/>
      <c r="F38" s="4"/>
      <c r="I38" s="2"/>
    </row>
    <row r="39" spans="2:9" x14ac:dyDescent="0.2">
      <c r="F39" s="4"/>
      <c r="I39" s="2"/>
    </row>
    <row r="40" spans="2:9" ht="15" x14ac:dyDescent="0.25">
      <c r="B40" s="31"/>
      <c r="C40" s="32" t="s">
        <v>55</v>
      </c>
      <c r="D40" s="33"/>
      <c r="E40" s="31"/>
      <c r="F40" s="31"/>
      <c r="G40" s="33"/>
      <c r="H40" s="33"/>
      <c r="I40" s="2"/>
    </row>
    <row r="41" spans="2:9" ht="15" x14ac:dyDescent="0.25">
      <c r="B41" s="30"/>
      <c r="C41" s="35"/>
      <c r="D41" s="29"/>
      <c r="E41" s="30"/>
      <c r="F41" s="30"/>
      <c r="G41" s="29"/>
      <c r="H41" s="29"/>
      <c r="I41" s="2"/>
    </row>
    <row r="42" spans="2:9" x14ac:dyDescent="0.2">
      <c r="B42" s="2">
        <v>15</v>
      </c>
      <c r="C42" s="6" t="s">
        <v>58</v>
      </c>
      <c r="D42" s="2" t="s">
        <v>5</v>
      </c>
      <c r="E42" s="6" t="s">
        <v>59</v>
      </c>
      <c r="F42" s="4">
        <v>0.41666666666666669</v>
      </c>
      <c r="H42" s="12" t="s">
        <v>51</v>
      </c>
      <c r="I42" s="2"/>
    </row>
    <row r="43" spans="2:9" x14ac:dyDescent="0.2">
      <c r="B43" s="2">
        <v>16</v>
      </c>
      <c r="C43" s="6" t="s">
        <v>60</v>
      </c>
      <c r="D43" s="2" t="s">
        <v>6</v>
      </c>
      <c r="E43" s="6" t="s">
        <v>68</v>
      </c>
      <c r="F43" s="4">
        <v>0.54166666666666663</v>
      </c>
      <c r="H43" s="12" t="s">
        <v>51</v>
      </c>
      <c r="I43" s="2"/>
    </row>
    <row r="44" spans="2:9" x14ac:dyDescent="0.2">
      <c r="I44" s="2"/>
    </row>
    <row r="45" spans="2:9" ht="15" x14ac:dyDescent="0.25">
      <c r="B45" s="31"/>
      <c r="C45" s="32" t="s">
        <v>1</v>
      </c>
      <c r="D45" s="33"/>
      <c r="E45" s="31"/>
      <c r="F45" s="31"/>
      <c r="G45" s="33"/>
      <c r="H45" s="33"/>
      <c r="I45" s="2"/>
    </row>
    <row r="46" spans="2:9" ht="15" x14ac:dyDescent="0.25">
      <c r="B46" s="30"/>
      <c r="C46" s="35"/>
      <c r="D46" s="29"/>
      <c r="E46" s="30"/>
      <c r="F46" s="30"/>
      <c r="G46" s="29"/>
      <c r="H46" s="29"/>
      <c r="I46" s="2"/>
    </row>
    <row r="47" spans="2:9" x14ac:dyDescent="0.2">
      <c r="B47" s="2">
        <v>17</v>
      </c>
      <c r="C47" s="2" t="s">
        <v>2</v>
      </c>
      <c r="D47" s="2" t="s">
        <v>5</v>
      </c>
      <c r="F47" s="4">
        <v>0.375</v>
      </c>
      <c r="H47" s="1" t="s">
        <v>41</v>
      </c>
      <c r="I47" s="2"/>
    </row>
    <row r="48" spans="2:9" x14ac:dyDescent="0.2">
      <c r="B48" s="2">
        <v>18</v>
      </c>
      <c r="C48" s="2" t="s">
        <v>7</v>
      </c>
      <c r="D48" s="2" t="s">
        <v>5</v>
      </c>
      <c r="F48" s="4">
        <v>0.45833333333333331</v>
      </c>
      <c r="H48" s="1" t="s">
        <v>41</v>
      </c>
      <c r="I48" s="2"/>
    </row>
  </sheetData>
  <sortState ref="J16:J21">
    <sortCondition ref="J10"/>
  </sortState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Tulokset</vt:lpstr>
      <vt:lpstr>Taulukot</vt:lpstr>
      <vt:lpstr>Kelt + Pun</vt:lpstr>
      <vt:lpstr>Paras pelaaja</vt:lpstr>
      <vt:lpstr>Maalintekijät</vt:lpstr>
      <vt:lpstr>Palkitut pelaajat ja joukkueet</vt:lpstr>
      <vt:lpstr>Arvonta</vt:lpstr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</dc:creator>
  <cp:lastModifiedBy>Juha Puustinen</cp:lastModifiedBy>
  <cp:lastPrinted>2016-08-26T06:31:24Z</cp:lastPrinted>
  <dcterms:created xsi:type="dcterms:W3CDTF">2015-02-13T11:29:19Z</dcterms:created>
  <dcterms:modified xsi:type="dcterms:W3CDTF">2016-08-29T06:22:15Z</dcterms:modified>
</cp:coreProperties>
</file>